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6/MAY/"/>
    </mc:Choice>
  </mc:AlternateContent>
  <xr:revisionPtr revIDLastSave="0" documentId="8_{3353638E-BB64-4344-ABE9-E317C6521F1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05.01.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" i="2" l="1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<sst xmlns="http://schemas.openxmlformats.org/spreadsheetml/2006/main" count="928" uniqueCount="271">
  <si>
    <t>DNA Discovery SE Asia</t>
  </si>
  <si>
    <t>Friday</t>
  </si>
  <si>
    <t>Saturday</t>
  </si>
  <si>
    <t>Sunday</t>
  </si>
  <si>
    <t>Monday</t>
  </si>
  <si>
    <t>Tuesday</t>
  </si>
  <si>
    <t>Wednesday</t>
  </si>
  <si>
    <t>Thursday</t>
  </si>
  <si>
    <t>SINSTD</t>
  </si>
  <si>
    <t>Gold Rush: Winter's Fortune (Season 1) - Winters Fortune The Klondike Beast (5)</t>
  </si>
  <si>
    <t>High Speed Chase (Season 2) - Maximum Overdrive (7)</t>
  </si>
  <si>
    <t>Last Woodsmen (Season 2), The - Crash And Burn (5)</t>
  </si>
  <si>
    <t>Ant Anstead: Born Mechanic (Season 2) - Morris Traveller Minor Miracle (2)</t>
  </si>
  <si>
    <t>Wheeler Dealers (Season 18a) - Rolls Royce Silver Spirit (5)</t>
  </si>
  <si>
    <t>Gold Rush: Winter's Fortune (Season 1) - Winters Fortune Trapped (6)</t>
  </si>
  <si>
    <t>Wheeler Dealers World Tour (Season 2) - Mexico Baja Bug (1)</t>
  </si>
  <si>
    <t>All Access Pd: Grand Rapids - Cemetery (4)</t>
  </si>
  <si>
    <t>Border Control: Spain (Season 9) - Episode 3 (3)</t>
  </si>
  <si>
    <t>Border Control: Spain (Season 9) - Episode 4 (4)</t>
  </si>
  <si>
    <t>Border Control: Spain (Season 5r) - Episode 17 (17)</t>
  </si>
  <si>
    <t>Border Control: Spain (Season 5r) - Episode 18 (18)</t>
  </si>
  <si>
    <t>Body Cam (Season 5) - Bank Blast (19)</t>
  </si>
  <si>
    <t>Body Cam (Season 5) - Ultimate Conman (20)</t>
  </si>
  <si>
    <t>Wheeler Dealers World Tour (Season 2) - Brazil Vw Sp2 (2)</t>
  </si>
  <si>
    <t>Border Control: Sweden (Season 2) - Episode 8 (8)</t>
  </si>
  <si>
    <t>All Access Pd: Grand Rapids - No Excuse (5)</t>
  </si>
  <si>
    <t>Border Control: Spain (Season 9) - Episode 5 (5)</t>
  </si>
  <si>
    <t>Border Control: Spain (Season 9) - Episode 6 (6)</t>
  </si>
  <si>
    <t>Homicide Hunter: American Detective (Season 4) - Valentines Day Murder (1)</t>
  </si>
  <si>
    <t>Quiet On Set: The Dark Side Of Kids TV (Season 1) - Hidden In Plain Sight (2)</t>
  </si>
  <si>
    <t>Bering Sea Gold (Season 8) - Storm Ravaged (5)</t>
  </si>
  <si>
    <t>Bering Sea Gold (Season 8) - Guts And Gravel (6)</t>
  </si>
  <si>
    <t>Bering Sea Gold (Season 8) - Gold Blooded (7)</t>
  </si>
  <si>
    <t>Bering Sea Gold (Season 8) - Missing In Action (8)</t>
  </si>
  <si>
    <t>Expedition Files (Season 2) - Strange But True (8)</t>
  </si>
  <si>
    <t>Gold Rush (Season 16) (Specials) - No Off Days (6)</t>
  </si>
  <si>
    <t>Hour China</t>
  </si>
  <si>
    <t>Filthy Fortunes (Season 2) - Barnstorming For Dollars (4)</t>
  </si>
  <si>
    <t>Energy Frontline Japan</t>
  </si>
  <si>
    <t>Otto Bulletproof - Facing The Unknown (Season 2) - Cowboy Challenge  Go West, The (3)</t>
  </si>
  <si>
    <t>Ghost Adventures (Season 13) - Stone Lion Inn (1)</t>
  </si>
  <si>
    <t>Wheeler Dealers (Season 18b) - Land Rover Discovery (5)</t>
  </si>
  <si>
    <t>Belly Of The Beast: Bigger And Bloodier</t>
  </si>
  <si>
    <t>Dual Survival (Season 3) - Belly Of The Beast (8)</t>
  </si>
  <si>
    <t>Real Sharknado, The</t>
  </si>
  <si>
    <t>Wheeler Dealers World Tour (Season 2) - Portugal Mini Moke (3)</t>
  </si>
  <si>
    <t>Wheeler Dealers World Tour (Season 2) - Germany AUDI Rs2 (4)</t>
  </si>
  <si>
    <t>Wheeler Dealers World Tour (Season 2) - Spain Seat 600 (5)</t>
  </si>
  <si>
    <t>Wheeler Dealers World Tour (Season 2) - Turkey Anadol Stc16 (6)</t>
  </si>
  <si>
    <t>Wheeler Dealers World Tour (Season 2) - Czechia Skoda 110r (7)</t>
  </si>
  <si>
    <t>Bering Sea Gold (Season 9) - Back In The Ring (2)</t>
  </si>
  <si>
    <t>Bering Sea Gold (Season 9) - Sweet Child O Mining (3)</t>
  </si>
  <si>
    <t>Bering Sea Gold (Season 8) - Battle Plan (9)</t>
  </si>
  <si>
    <t>Last Woodsmen (Season 2), The - Fat Truck And A Prayer (6)</t>
  </si>
  <si>
    <t>Bering Sea Gold (Season 9) - Shift Happens (4)</t>
  </si>
  <si>
    <t>Gold Rush: White Water (Season 8) - Grave Diggers (6)</t>
  </si>
  <si>
    <t>Deadliest Catch (Season 10) - Darwins Law (3)</t>
  </si>
  <si>
    <t>Deadliest Catch (Season 10) - Against The Law (4)</t>
  </si>
  <si>
    <t>Deadliest Catch (Season 10) - On The Rocks (5)</t>
  </si>
  <si>
    <t>Deadliest Bite</t>
  </si>
  <si>
    <t>Filthy Fortunes (Season 2) - Time Travel To Level Up (7)</t>
  </si>
  <si>
    <t>Gold Rush (Season 16) - Parker Comes Calling (8)</t>
  </si>
  <si>
    <t>Gold Rush: White Water (Season 8) - Beginning Of The End, The (7)</t>
  </si>
  <si>
    <t>Abalone Wars (Season 2) - Storm Watch (3)</t>
  </si>
  <si>
    <t>Bering Sea Gold (Season 9) - Dawn Of The Dredge (1)</t>
  </si>
  <si>
    <t>Last Woodsmen (Season 2), The - Red Flag Warning (7)</t>
  </si>
  <si>
    <t>Bering Sea Gold (Season 9) - Ready Claim Fire (5)</t>
  </si>
  <si>
    <t>Building Off The Grid (Season 6) - Missouri Modern Farmhouse (7)</t>
  </si>
  <si>
    <t>Last Woodsmen, The - Back From The Dead (3)</t>
  </si>
  <si>
    <t>Gold Rush: Mine Rescue With Freddy &amp; Juan (Season - Goldy Locks, The (1)</t>
  </si>
  <si>
    <t>Bering Sea Gold (Season 13b) - Storm Warning (2)</t>
  </si>
  <si>
    <t>Dual Survival (Season 3) - Castaways (9)</t>
  </si>
  <si>
    <t>Otto Bulletproof - Facing The Unknown (Season 2) - Cowboy Challenge  The Great Trek, The (4)</t>
  </si>
  <si>
    <t>Last Woodsmen, The - Fowl Play (4)</t>
  </si>
  <si>
    <t>Building Off The Grid (Season 6) - Vermont Timber Frame House (8)</t>
  </si>
  <si>
    <t>Alaskan Bush People (Season 7) - Alaskan Code, The (5)</t>
  </si>
  <si>
    <t>Last Woodsmen (Season 2), The - Fire Line (8)</t>
  </si>
  <si>
    <t>Bering Sea Gold (Season 9) - Gold The Bad And The Ugly, The (6)</t>
  </si>
  <si>
    <t>Expedition Files (Season 1) - Identity Crises (10)</t>
  </si>
  <si>
    <t>Expedition From Hell: The Lost Tapes (Season 1) - Im Gonna Die On This Mountain (3)</t>
  </si>
  <si>
    <t>Deadliest Catch (Season 17) - Dedication (9)</t>
  </si>
  <si>
    <t>Deadliest Catch (Season 17) - Truth Will Set You Free (10)</t>
  </si>
  <si>
    <t>Jaws Vs. Leviathan</t>
  </si>
  <si>
    <t>Americas (Season 1), The - Gulf Coast, The (6)</t>
  </si>
  <si>
    <t>Expedition Files (Season 2) - Mysterious Endings (7)</t>
  </si>
  <si>
    <t>Expedition From Hell: The Lost Tapes (Season 1) - Take Me To Jail (4)</t>
  </si>
  <si>
    <t>Ghost Adventures (Season 13) - Samaritan Cult House (2)</t>
  </si>
  <si>
    <t>Expedition Files (Season 1) - Mysterious Phenomena (11)</t>
  </si>
  <si>
    <t>Bering Sea Gold (Season 9) - Dredge Men Tell No Tales (7)</t>
  </si>
  <si>
    <t>Kindig Customs (Season 9) - Deadliest Car (16)</t>
  </si>
  <si>
    <t>Wild &amp; Weird America - Go Big Or Go Home (7)</t>
  </si>
  <si>
    <t>Wild &amp; Weird America - Licensed To Thrill (8)</t>
  </si>
  <si>
    <t>Filthy Fortunes (Season 1) - All The Smoke Or Going Broke (5)</t>
  </si>
  <si>
    <t>High Speed Chase (Season 2) - Demolition Derby (8)</t>
  </si>
  <si>
    <t>Truck Dynasty - Shaqs Super Truck (5)</t>
  </si>
  <si>
    <t>Ant Anstead: Born Mechanic (Season 2) - Fiat 500 The Italian Job (3)</t>
  </si>
  <si>
    <t>Wheeler Dealers (Season 18a) - Toyota Landcruiser (6)</t>
  </si>
  <si>
    <t>Wheeler Dealers (Season 18b) - AUDI RS 6 (6)</t>
  </si>
  <si>
    <t>Gold Rush: Winter's Fortune (Season 1) - Winters Fortune A Hole Lotta Trouble (7)</t>
  </si>
  <si>
    <t>Border Control: Spain (Season 5r) - Episode 19 (19)</t>
  </si>
  <si>
    <t>Border Control: Spain (Season 5r) - Episode 20 (20)</t>
  </si>
  <si>
    <t>Opal Hunters Red Dirt Road Trip - Episode 1 (1)</t>
  </si>
  <si>
    <t>Harpoon Hunters (Season 1) - One Man One Spear (1)</t>
  </si>
  <si>
    <t>Border Control: Sweden (Season 2) - Episode 9 (9)</t>
  </si>
  <si>
    <t>All Access Pd: Grand Rapids - Girl On The Scooter, The (6)</t>
  </si>
  <si>
    <t>Border Control: Spain (Season 9) - Episode 7 (7)</t>
  </si>
  <si>
    <t>Border Control: Spain (Season 9) - Episode 8 (8)</t>
  </si>
  <si>
    <t>Homicide Hunter: American Detective (Season 4) - Mr Nobody (2)</t>
  </si>
  <si>
    <t>Quiet On Set: The Dark Side Of Kids TV (Season 1) - Darkest Secret, The (3)</t>
  </si>
  <si>
    <t>Wheeler Dealers World Tour (Season 2) - Italy Fiat Barchetta (8)</t>
  </si>
  <si>
    <t>Wheeler Dealers World Tour (Season 2) - Malta Ford Cortina (9)</t>
  </si>
  <si>
    <t>Wheeler Dealers World Tour (Season 2) - Scotland Hillman Imp (10)</t>
  </si>
  <si>
    <t>Expedition Unknown (Season 10) - Hitlers Amerikabomber (4)</t>
  </si>
  <si>
    <t>Expedition Unknown (Season 10) - Lost Grave Of Buffalo Bill, The (3)</t>
  </si>
  <si>
    <t>Bering Sea Gold (Season 9) - Dive Hard With A Vengeance (8)</t>
  </si>
  <si>
    <t>Deadliest Catch (Season 10) - Falling Down (6)</t>
  </si>
  <si>
    <t>Deadliest Catch (Season 10) - Lost At Sea (7)</t>
  </si>
  <si>
    <t>Deadliest Catch (Season 10) - Cornelia Marie Blue (8)</t>
  </si>
  <si>
    <t>Alien Sharks: Ghosts Of Japan</t>
  </si>
  <si>
    <t>Filthy Fortunes (Season 2) - Santas Fury Road To Riches (6)</t>
  </si>
  <si>
    <t>Gold Rush (Season 16) - Playing With Fire (9)</t>
  </si>
  <si>
    <t>Gold Rush (Season 16) (Specials) - When Parker Met Rick (2)</t>
  </si>
  <si>
    <t>Gold Rush: White Water (Season 8) - Mutiny At Nugget Creek (8)</t>
  </si>
  <si>
    <t>Bering Sea Gold (Season 9) - Gold Is Thicker Than Blood (9)</t>
  </si>
  <si>
    <t>Gold Rush: Mine Rescue With Freddy &amp; Juan (Season - Tricks Of The Mine (1)</t>
  </si>
  <si>
    <t>Bering Sea Gold (Season 13b) - High Stakes Hustle (3)</t>
  </si>
  <si>
    <t>Dual Survival (Season 3) - Rocky Mountain High (10)</t>
  </si>
  <si>
    <t>Otto Bulletproof - Facing The Unknown (Season 2) - Center Of Africa  River Cruise Into The Unknow, The (5)</t>
  </si>
  <si>
    <t>Last Woodsmen, The - Stranded (5)</t>
  </si>
  <si>
    <t>Building Off The Grid (Season 6) - Alabama Arch House (9)</t>
  </si>
  <si>
    <t>Alaskan Bush People (Season 7) - No Sleep Till Petersburg (6)</t>
  </si>
  <si>
    <t>Bering Sea Gold (Season 9) - Heat Is Off, The (10)</t>
  </si>
  <si>
    <t>Deadliest Catch (Season 17) - Shipbreakers (11)</t>
  </si>
  <si>
    <t>Deadliest Catch (Season 17) - Extreme Arctic (12)</t>
  </si>
  <si>
    <t>Deadliest Catch (Season 17) - Of Ice And Men (13)</t>
  </si>
  <si>
    <t>Sharktopia</t>
  </si>
  <si>
    <t>Americas (Season 1), The - Andes, The (7)</t>
  </si>
  <si>
    <t>Expedition Files (Season 2) - History Got It Wrong (6)</t>
  </si>
  <si>
    <t>Expedition From Hell: The Lost Tapes (Season 1) - Worst Expedition Ever (5)</t>
  </si>
  <si>
    <t>Ghost Adventures (Season 13) - Freak Show Murder House (3)</t>
  </si>
  <si>
    <t>Expedition Files (Season 1) - Lost And Found (12)</t>
  </si>
  <si>
    <t>Bering Sea Gold (Season 9) - Ice Mine Cometh, The (13)</t>
  </si>
  <si>
    <t>Kindig Customs (Season 9) - Humdinger (17)</t>
  </si>
  <si>
    <t>Wild &amp; Weird America - Man Vs Machine (9)</t>
  </si>
  <si>
    <t>Wild &amp; Weird America - Friendly Skies, The (10)</t>
  </si>
  <si>
    <t>Filthy Fortunes (Season 1) - Digging For Man Cave Treasure (3)</t>
  </si>
  <si>
    <t>High Speed Chase (Season 2) - This Is Going To Hurt (9)</t>
  </si>
  <si>
    <t>Truck Dynasty - Fcking Broncos (6)</t>
  </si>
  <si>
    <t>Ant Anstead: Born Mechanic (Season 2) - Beach Buggy Radical Reinvention (4)</t>
  </si>
  <si>
    <t>Street Outlaws: No Prep Kings: The Great Eight (SE - Race To 100k, The (1)</t>
  </si>
  <si>
    <t>Wheeler Dealers (Season 18a) - Volvo 240 Torslanda (7)</t>
  </si>
  <si>
    <t>Gold Rush: Winter's Fortune (Season 1) - Winters Fortune Into The Breach (8)</t>
  </si>
  <si>
    <t>Border Control: Spain (Season 6r) - Episode 1 (1)</t>
  </si>
  <si>
    <t>Border Control: Spain (Season 6r) - Episode 2 (2)</t>
  </si>
  <si>
    <t>Opal Hunters Red Dirt Road Trip - Episode 2 (2)</t>
  </si>
  <si>
    <t>Harpoon Hunters (Season 1) - Bluefin Bloodline (2)</t>
  </si>
  <si>
    <t>Border Control: Sweden (Season 2) - Episode 10 (10)</t>
  </si>
  <si>
    <t>All Access Pd: Grand Rapids - Patrol (7)</t>
  </si>
  <si>
    <t>Crimes Gone Viral - Do No Harm (1)</t>
  </si>
  <si>
    <t>Crimes Gone Viral - Snatched (2)</t>
  </si>
  <si>
    <t>Homicide Hunter: American Detective (Season 4) - Letter From Hell, A (3)</t>
  </si>
  <si>
    <t>Quiet On Set: The Dark Side Of Kids TV (Season 1) - Too Close To The Sun (4)</t>
  </si>
  <si>
    <t>Expedition Unknown (Season 10) - Shipwreck Triangle Of Greece (2)</t>
  </si>
  <si>
    <t>Expedition Unknown (Season 10) - Treasure Of The Pirate Queen (5)</t>
  </si>
  <si>
    <t>Expedition Unknown (Season 10) - Mystery Ruins Of The Stone Age (1)</t>
  </si>
  <si>
    <t>Expedition Unknown (Season 10) - Searching For World War Iis Lost Hero (6)</t>
  </si>
  <si>
    <t>Expedition Unknown (Season 10) - Mysteries Of The Great Pyramid (8)</t>
  </si>
  <si>
    <t>Bering Sea Gold (Season 9) - Frozen Chokehold (14)</t>
  </si>
  <si>
    <t>Deadliest Catch (Season 10) - Skipper Harris In Training (9)</t>
  </si>
  <si>
    <t>Deadliest Catch (Season 10) - Fishermans Daughter (10)</t>
  </si>
  <si>
    <t>Deadliest Catch (Season 10) - Blonde Ambition (11)</t>
  </si>
  <si>
    <t>Makozilla</t>
  </si>
  <si>
    <t>Filthy Fortunes (Season 2) - Matts National Treasure Hunt (3)</t>
  </si>
  <si>
    <t>Gold Rush (Season 16) - New Levels Of Chaos (10)</t>
  </si>
  <si>
    <t>Gold Rush: White Water (Season 8) - When Darkness Falls (9)</t>
  </si>
  <si>
    <t>Bering Sea Gold (Season 9) - Snow Blind (15)</t>
  </si>
  <si>
    <t>Gold Rush: Mine Rescue With Freddy &amp; Juan (Season - All The Pretty Gold (7)</t>
  </si>
  <si>
    <t>Bering Sea Gold (Season 13b) - Stand Your Ground (4)</t>
  </si>
  <si>
    <t>Dual Survival (Season 4) - No End In Sight Part 1 (1)</t>
  </si>
  <si>
    <t>Otto Bulletproof - Facing The Unknown (Season 2) - Center Of Africa  Lost In The Jungle, The (6)</t>
  </si>
  <si>
    <t>Last Woodsmen, The - Deadly Waters (6)</t>
  </si>
  <si>
    <t>Building Off The Grid (Season 6) - Colorado Earth House (10)</t>
  </si>
  <si>
    <t>Alaskan Bush People (Season 7) - Stormy Straights And Narrows (7)</t>
  </si>
  <si>
    <t>Bering Sea Gold (Season 9) - Pain In The Ice (16)</t>
  </si>
  <si>
    <t>Deadliest Catch (Season 17) - Crush, The (14)</t>
  </si>
  <si>
    <t>Deadliest Catch (Season 17) - Run Silent Run Deep (15)</t>
  </si>
  <si>
    <t>Deadliest Catch (Season 17) - First Come First Served (16)</t>
  </si>
  <si>
    <t>Monster Of Oz</t>
  </si>
  <si>
    <t>Americas (Season 1), The - Caribbean, The (8)</t>
  </si>
  <si>
    <t>Deadliest Catch (Season 21) - Wild West, The (1)</t>
  </si>
  <si>
    <t>Ghost Adventures (Season 15) - Lewis Flats School (4)</t>
  </si>
  <si>
    <t>Deadliest Catch (Season 21) (Specials) - Curse Of Adak Island (1)</t>
  </si>
  <si>
    <t>Bering Sea Gold (Season 9) - Total Meltdown (17)</t>
  </si>
  <si>
    <t>Kindig Customs (Season 9) - Concours Delekindig (18)</t>
  </si>
  <si>
    <t>Wild &amp; Weird America - Walk On The Wild Side (11)</t>
  </si>
  <si>
    <t>Wild &amp; Weird America - Winner Takes All (12)</t>
  </si>
  <si>
    <t>Filthy Fortunes (Season 1) - On A Mission For Gi Dough (1)</t>
  </si>
  <si>
    <t>High Speed Chase (Season 2) - Interstate Inferno (10)</t>
  </si>
  <si>
    <t>Sin City Tow - Car Sharks (1)</t>
  </si>
  <si>
    <t>Ant Anstead: Born Mechanic (Season 2) - Tvr Taimar Cult Classic (5)</t>
  </si>
  <si>
    <t>Street Outlaws: No Prep Kings: The Great Eight (SE - Making It In Minnesota (2)</t>
  </si>
  <si>
    <t>Wheeler Dealers (Season 18a) - Ford Focus St (8)</t>
  </si>
  <si>
    <t>Bering Sea Gold (Season 9) - Cold Man And The Sea (18)</t>
  </si>
  <si>
    <t>Border Control: Spain (Season 6r) - Episode 3 (3)</t>
  </si>
  <si>
    <t>Border Control: Spain (Season 6r) - Episode 4 (4)</t>
  </si>
  <si>
    <t>Opal Hunters Red Dirt Road Trip - Episode 3 (3)</t>
  </si>
  <si>
    <t>Harpoon Hunters (Season 1) - Like Father Like Son (3)</t>
  </si>
  <si>
    <t>Border Control: Sweden (Season 2) - Episode 11 (11)</t>
  </si>
  <si>
    <t>All Access Pd: Grand Rapids - Tethered (8)</t>
  </si>
  <si>
    <t>Crimes Gone Viral - Dont Mess With My Kid (3)</t>
  </si>
  <si>
    <t>Crimes Gone Viral - Run With It (4)</t>
  </si>
  <si>
    <t>Homicide Hunter: American Detective (Season 4) - 44 Magnum (4)</t>
  </si>
  <si>
    <t>Quiet On Set: The Dark Side Of Kids TV (Season 1) - Breaking The Silence (5)</t>
  </si>
  <si>
    <t>Expedition Unknown (Season 10) - Great Pyramid Secrets Revealed (13)</t>
  </si>
  <si>
    <t>Expedition Unknown (Season 10) - Great Gold Rush Shootout, The (9)</t>
  </si>
  <si>
    <t>Expedition Unknown (Season 10) - Nazis Lost Super Sub, The (12)</t>
  </si>
  <si>
    <t>Expedition Unknown (Season 10) - Real Goonies Treasure, The (11)</t>
  </si>
  <si>
    <t>Expedition Unknown (Season 10) - Vanderbilts Lost Steamship (10)</t>
  </si>
  <si>
    <t>Bering Sea Gold (Season 9) - Freezer Burn (19)</t>
  </si>
  <si>
    <t>Deadliest Catch (Season 10) - Women Drivers (12)</t>
  </si>
  <si>
    <t>Deadliest Catch (Season 10) - Greatest Game Ever Fished (13)</t>
  </si>
  <si>
    <t>Deadliest Catch (Season 10) - Breaking Mandy (14)</t>
  </si>
  <si>
    <t>6000-Lb. Shark</t>
  </si>
  <si>
    <t>Filthy Fortunes (Season 2) - Mega Bites For Mega Bucks (8)</t>
  </si>
  <si>
    <t>Gold Rush (Season 16) - Cleaning Up In Vegas (11)</t>
  </si>
  <si>
    <t>Gold Rush (Season 16) (Specials) - Top Ten Fanfavorite Moments (5)</t>
  </si>
  <si>
    <t>Gold Rush: White Water (Season 8) - Winter Waits For No Man (10)</t>
  </si>
  <si>
    <t>Bering Sea Gold (Season 9) - Up In Flames (20)</t>
  </si>
  <si>
    <t>Gold Rush: Mine Rescue With Freddy &amp; Juan (Season - Shake Rattle And Gold (6)</t>
  </si>
  <si>
    <t>Bering Sea Gold (Season 13b) - Boiling Point (5)</t>
  </si>
  <si>
    <t>Dual Survival (Season 4) - No End In Sight Part 2 (2)</t>
  </si>
  <si>
    <t>Otto Bulletproof - Facing The Unknown (Season 2) - Everglades, The (7)</t>
  </si>
  <si>
    <t>Last Woodsmen, The - If You Cant Stand The Heat (7)</t>
  </si>
  <si>
    <t>Ed Stafford's Rite Of Passage (Season 1) - Ethiopia (1)</t>
  </si>
  <si>
    <t>Alaskan Bush People (Season 7) - All Aboard The Barter Train (8)</t>
  </si>
  <si>
    <t>Bering Sea Gold (Season 9) - No More Mr Ice Guys (21)</t>
  </si>
  <si>
    <t>Deadliest Catch (Season 17) - Quid Pro Crab (17)</t>
  </si>
  <si>
    <t>Deadliest Catch (Season 17) - Wicked Game (19)</t>
  </si>
  <si>
    <t>Deadliest Catch (Season 17) - Over The Rail (20)</t>
  </si>
  <si>
    <t>Dancing With Sharks</t>
  </si>
  <si>
    <t>Americas (Season 1), The - West Coast, The (9)</t>
  </si>
  <si>
    <t>Deadliest Catch (Season 21) - Typhoon Sea State (3)</t>
  </si>
  <si>
    <t>Deadliest Catch (Season 21) - Mutiny On The Confidence (4)</t>
  </si>
  <si>
    <t>Ghost Adventures (Season 13) - Double Eagle Restaurant (5)</t>
  </si>
  <si>
    <t>Deadliest Catch (Season 21) - Abandon All But Hope (2)</t>
  </si>
  <si>
    <t>Bering Sea Gold (Season 9) - Winter Take All (22)</t>
  </si>
  <si>
    <t>Kindig Customs (Season 9) - Everything But The Kitchen Sink (19)</t>
  </si>
  <si>
    <t>Road Rage - Motor Mayhem (1)</t>
  </si>
  <si>
    <t>Road Rage - Chaotic Confrontations (2)</t>
  </si>
  <si>
    <t>Filthy Fortunes (Season 1) - Maine Stash Of Cash, The (8)</t>
  </si>
  <si>
    <t>Kindig Customs (Season 10) - Labor Of Love (11)</t>
  </si>
  <si>
    <t>Sin City Tow - Bachelor Party Foul (2)</t>
  </si>
  <si>
    <t>Ant Anstead: Born Mechanic (Season 2) - BMW E30 The Reluctant Revival (6)</t>
  </si>
  <si>
    <t>Street Outlaws: No Prep Kings: The Great Eight (SE - Call It Quits (3)</t>
  </si>
  <si>
    <t>Wheeler Dealers (Season 18a) - AUDI Coupe (9)</t>
  </si>
  <si>
    <t>Bering Sea Gold (Season 9) (Specials) - Gold Dogs New Tricks (1)</t>
  </si>
  <si>
    <t>Border Control: Spain (Season 6r) - Episode 5 (5)</t>
  </si>
  <si>
    <t>Border Control: Spain (Season 6r) - Episode 6 (6)</t>
  </si>
  <si>
    <t>Opal Hunters Red Dirt Road Trip - Episode 4 (4)</t>
  </si>
  <si>
    <t>Harpoon Hunters (Season 1) - They Might Be Giants (4)</t>
  </si>
  <si>
    <t>Border Control: Sweden (Season 2) - Episode 12 (12)</t>
  </si>
  <si>
    <t>Body Cam (Season 5) - Nowhere To Hide (1)</t>
  </si>
  <si>
    <t>Real Time Crime (Season 2) - Warpath (1)</t>
  </si>
  <si>
    <t>Homicide Hunter: American Detective (Season 4) - Barn Of Horrors (5)</t>
  </si>
  <si>
    <t>Border Control: Spain (Season 8) - Episode 1 (1)</t>
  </si>
  <si>
    <t>Border Control: Spain (Season 8) - Episode 2 (2)</t>
  </si>
  <si>
    <t>In The Eye Of The Storm (Season 2) - Texas Derecho Disaster (2)</t>
  </si>
  <si>
    <t>In The Eye Of The Storm (Season 2) - Double Hurricane Disaster (3)</t>
  </si>
  <si>
    <t>In The Eye Of The Storm (Season 2) - Helenes Appalachian Hellscape (4)</t>
  </si>
  <si>
    <t>In The Eye Of The Storm (Season 2) - Nebraska Super Outbreak (1)</t>
  </si>
  <si>
    <t>In The Eye Of The Storm (Season 2) - Nightmare Before Christmas 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</si>
</sst>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"/>
  </numFmts>
  <fonts count="4" x14ac:knownFonts="1">
    <font>
      <sz val="11"/>
      <color theme="1"/>
      <name val="Calibri"/>
      <family val="2"/>
      <scheme val="minor"/>
    </font>
    <font>
      <b/>
      <sz val="8.5"/>
      <color theme="1"/>
      <name val="Arial Narrow"/>
      <family val="2"/>
      <charset val="238"/>
    </font>
    <font>
      <sz val="8.5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4D5EC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6" fontId="2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5"/>
  <sheetViews>
    <sheetView tabSelected="1" workbookViewId="0"/>
  </sheetViews>
  <sheetFormatPr defaultRowHeight="14.5" x14ac:dyDescent="0.35"/>
  <cols>
    <col min="2" max="32" width="12.81640625" customWidth="1"/>
    <col min="701" max="701" width="3.08984375" customWidth="1"/>
  </cols>
  <sheetData>
    <row r="1" spans="1:32" ht="23" x14ac:dyDescent="0.35"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A1" s="1" t="s">
        <v>0</v>
      </c>
      <c r="AB1" s="1" t="s">
        <v>0</v>
      </c>
      <c r="AC1" s="1" t="s">
        <v>0</v>
      </c>
      <c r="AD1" s="1" t="s">
        <v>0</v>
      </c>
      <c r="AE1" s="1" t="s">
        <v>0</v>
      </c>
      <c r="AF1" s="1" t="s">
        <v>0</v>
      </c>
    </row>
    <row r="2" spans="1:32" x14ac:dyDescent="0.35">
      <c r="B2" s="2">
        <f>DATE(2026,5,1)</f>
        <v>46143</v>
      </c>
      <c r="C2" s="2">
        <f>DATE(2026,5,2)</f>
        <v>46144</v>
      </c>
      <c r="D2" s="2">
        <f>DATE(2026,5,3)</f>
        <v>46145</v>
      </c>
      <c r="E2" s="2">
        <f>DATE(2026,5,4)</f>
        <v>46146</v>
      </c>
      <c r="F2" s="2">
        <f>DATE(2026,5,5)</f>
        <v>46147</v>
      </c>
      <c r="G2" s="2">
        <f>DATE(2026,5,6)</f>
        <v>46148</v>
      </c>
      <c r="H2" s="2">
        <f>DATE(2026,5,7)</f>
        <v>46149</v>
      </c>
      <c r="I2" s="2">
        <f>DATE(2026,5,8)</f>
        <v>46150</v>
      </c>
      <c r="J2" s="2">
        <f>DATE(2026,5,9)</f>
        <v>46151</v>
      </c>
      <c r="K2" s="2">
        <f>DATE(2026,5,10)</f>
        <v>46152</v>
      </c>
      <c r="L2" s="2">
        <f>DATE(2026,5,11)</f>
        <v>46153</v>
      </c>
      <c r="M2" s="2">
        <f>DATE(2026,5,12)</f>
        <v>46154</v>
      </c>
      <c r="N2" s="2">
        <f>DATE(2026,5,13)</f>
        <v>46155</v>
      </c>
      <c r="O2" s="2">
        <f>DATE(2026,5,14)</f>
        <v>46156</v>
      </c>
      <c r="P2" s="2">
        <f>DATE(2026,5,15)</f>
        <v>46157</v>
      </c>
      <c r="Q2" s="2">
        <f>DATE(2026,5,16)</f>
        <v>46158</v>
      </c>
      <c r="R2" s="2">
        <f>DATE(2026,5,17)</f>
        <v>46159</v>
      </c>
      <c r="S2" s="2">
        <f>DATE(2026,5,18)</f>
        <v>46160</v>
      </c>
      <c r="T2" s="2">
        <f>DATE(2026,5,19)</f>
        <v>46161</v>
      </c>
      <c r="U2" s="2">
        <f>DATE(2026,5,20)</f>
        <v>46162</v>
      </c>
      <c r="V2" s="2">
        <f>DATE(2026,5,21)</f>
        <v>46163</v>
      </c>
      <c r="W2" s="2">
        <f>DATE(2026,5,22)</f>
        <v>46164</v>
      </c>
      <c r="X2" s="2">
        <f>DATE(2026,5,23)</f>
        <v>46165</v>
      </c>
      <c r="Y2" s="2">
        <f>DATE(2026,5,24)</f>
        <v>46166</v>
      </c>
      <c r="Z2" s="2">
        <f>DATE(2026,5,25)</f>
        <v>46167</v>
      </c>
      <c r="AA2" s="2">
        <f>DATE(2026,5,26)</f>
        <v>46168</v>
      </c>
      <c r="AB2" s="2">
        <f>DATE(2026,5,27)</f>
        <v>46169</v>
      </c>
      <c r="AC2" s="2">
        <f>DATE(2026,5,28)</f>
        <v>46170</v>
      </c>
      <c r="AD2" s="2">
        <f>DATE(2026,5,29)</f>
        <v>46171</v>
      </c>
      <c r="AE2" s="2">
        <f>DATE(2026,5,30)</f>
        <v>46172</v>
      </c>
      <c r="AF2" s="2">
        <f>DATE(2026,5,31)</f>
        <v>46173</v>
      </c>
    </row>
    <row r="3" spans="1:32" x14ac:dyDescent="0.35">
      <c r="A3" s="3" t="s">
        <v>8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1</v>
      </c>
      <c r="J3" s="1" t="s">
        <v>2</v>
      </c>
      <c r="K3" s="1" t="s">
        <v>3</v>
      </c>
      <c r="L3" s="1" t="s">
        <v>4</v>
      </c>
      <c r="M3" s="1" t="s">
        <v>5</v>
      </c>
      <c r="N3" s="1" t="s">
        <v>6</v>
      </c>
      <c r="O3" s="1" t="s">
        <v>7</v>
      </c>
      <c r="P3" s="1" t="s">
        <v>1</v>
      </c>
      <c r="Q3" s="1" t="s">
        <v>2</v>
      </c>
      <c r="R3" s="1" t="s">
        <v>3</v>
      </c>
      <c r="S3" s="1" t="s">
        <v>4</v>
      </c>
      <c r="T3" s="1" t="s">
        <v>5</v>
      </c>
      <c r="U3" s="1" t="s">
        <v>6</v>
      </c>
      <c r="V3" s="1" t="s">
        <v>7</v>
      </c>
      <c r="W3" s="1" t="s">
        <v>1</v>
      </c>
      <c r="X3" s="1" t="s">
        <v>2</v>
      </c>
      <c r="Y3" s="1" t="s">
        <v>3</v>
      </c>
      <c r="Z3" s="1" t="s">
        <v>4</v>
      </c>
      <c r="AA3" s="1" t="s">
        <v>5</v>
      </c>
      <c r="AB3" s="1" t="s">
        <v>6</v>
      </c>
      <c r="AC3" s="1" t="s">
        <v>7</v>
      </c>
      <c r="AD3" s="1" t="s">
        <v>1</v>
      </c>
      <c r="AE3" s="1" t="s">
        <v>2</v>
      </c>
      <c r="AF3" s="1" t="s">
        <v>3</v>
      </c>
    </row>
    <row r="4" spans="1:32" ht="372" customHeight="1" x14ac:dyDescent="0.35">
      <c r="A4" s="4">
        <v>0.25</v>
      </c>
      <c r="B4" s="7" t="s">
        <v>9</v>
      </c>
      <c r="C4" s="7" t="s">
        <v>30</v>
      </c>
      <c r="D4" s="7" t="s">
        <v>40</v>
      </c>
      <c r="E4" s="7" t="s">
        <v>52</v>
      </c>
      <c r="F4" s="7" t="s">
        <v>64</v>
      </c>
      <c r="G4" s="7" t="s">
        <v>50</v>
      </c>
      <c r="H4" s="7" t="s">
        <v>51</v>
      </c>
      <c r="I4" s="7" t="s">
        <v>14</v>
      </c>
      <c r="J4" s="7" t="s">
        <v>52</v>
      </c>
      <c r="K4" s="7" t="s">
        <v>86</v>
      </c>
      <c r="L4" s="7" t="s">
        <v>54</v>
      </c>
      <c r="M4" s="7" t="s">
        <v>66</v>
      </c>
      <c r="N4" s="7" t="s">
        <v>77</v>
      </c>
      <c r="O4" s="7" t="s">
        <v>88</v>
      </c>
      <c r="P4" s="7" t="s">
        <v>98</v>
      </c>
      <c r="Q4" s="7" t="s">
        <v>54</v>
      </c>
      <c r="R4" s="7" t="s">
        <v>139</v>
      </c>
      <c r="S4" s="7" t="s">
        <v>114</v>
      </c>
      <c r="T4" s="7" t="s">
        <v>123</v>
      </c>
      <c r="U4" s="7" t="s">
        <v>131</v>
      </c>
      <c r="V4" s="7" t="s">
        <v>141</v>
      </c>
      <c r="W4" s="7" t="s">
        <v>151</v>
      </c>
      <c r="X4" s="7" t="s">
        <v>114</v>
      </c>
      <c r="Y4" s="7" t="s">
        <v>190</v>
      </c>
      <c r="Z4" s="7" t="s">
        <v>167</v>
      </c>
      <c r="AA4" s="7" t="s">
        <v>175</v>
      </c>
      <c r="AB4" s="7" t="s">
        <v>183</v>
      </c>
      <c r="AC4" s="7" t="s">
        <v>192</v>
      </c>
      <c r="AD4" s="7" t="s">
        <v>202</v>
      </c>
      <c r="AE4" s="7" t="s">
        <v>167</v>
      </c>
      <c r="AF4" s="7" t="s">
        <v>243</v>
      </c>
    </row>
    <row r="5" spans="1:32" x14ac:dyDescent="0.35">
      <c r="A5" s="4">
        <v>0.27083333333333331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395.4" customHeight="1" x14ac:dyDescent="0.35">
      <c r="A6" s="4">
        <v>0.29166666666666669</v>
      </c>
      <c r="B6" s="7" t="s">
        <v>10</v>
      </c>
      <c r="C6" s="7" t="s">
        <v>31</v>
      </c>
      <c r="D6" s="7" t="s">
        <v>12</v>
      </c>
      <c r="E6" s="7" t="s">
        <v>24</v>
      </c>
      <c r="F6" s="7" t="s">
        <v>59</v>
      </c>
      <c r="G6" s="7" t="s">
        <v>71</v>
      </c>
      <c r="H6" s="7" t="s">
        <v>82</v>
      </c>
      <c r="I6" s="7" t="s">
        <v>93</v>
      </c>
      <c r="J6" s="7" t="s">
        <v>64</v>
      </c>
      <c r="K6" s="7" t="s">
        <v>95</v>
      </c>
      <c r="L6" s="7" t="s">
        <v>103</v>
      </c>
      <c r="M6" s="7" t="s">
        <v>118</v>
      </c>
      <c r="N6" s="7" t="s">
        <v>126</v>
      </c>
      <c r="O6" s="7" t="s">
        <v>135</v>
      </c>
      <c r="P6" s="7" t="s">
        <v>146</v>
      </c>
      <c r="Q6" s="7" t="s">
        <v>66</v>
      </c>
      <c r="R6" s="7" t="s">
        <v>148</v>
      </c>
      <c r="S6" s="7" t="s">
        <v>156</v>
      </c>
      <c r="T6" s="7" t="s">
        <v>171</v>
      </c>
      <c r="U6" s="7" t="s">
        <v>178</v>
      </c>
      <c r="V6" s="7" t="s">
        <v>187</v>
      </c>
      <c r="W6" s="7" t="s">
        <v>197</v>
      </c>
      <c r="X6" s="7" t="s">
        <v>123</v>
      </c>
      <c r="Y6" s="7" t="s">
        <v>199</v>
      </c>
      <c r="Z6" s="7" t="s">
        <v>207</v>
      </c>
      <c r="AA6" s="7" t="s">
        <v>222</v>
      </c>
      <c r="AB6" s="7" t="s">
        <v>230</v>
      </c>
      <c r="AC6" s="7" t="s">
        <v>239</v>
      </c>
      <c r="AD6" s="7" t="s">
        <v>250</v>
      </c>
      <c r="AE6" s="7" t="s">
        <v>175</v>
      </c>
      <c r="AF6" s="7" t="s">
        <v>252</v>
      </c>
    </row>
    <row r="7" spans="1:32" x14ac:dyDescent="0.35">
      <c r="A7" s="8">
        <v>0.3125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316.25" customHeight="1" x14ac:dyDescent="0.35">
      <c r="A8" s="8"/>
      <c r="B8" s="7" t="s">
        <v>11</v>
      </c>
      <c r="C8" s="7" t="s">
        <v>32</v>
      </c>
      <c r="D8" s="7" t="s">
        <v>37</v>
      </c>
      <c r="E8" s="7" t="s">
        <v>53</v>
      </c>
      <c r="F8" s="7" t="s">
        <v>65</v>
      </c>
      <c r="G8" s="7" t="s">
        <v>76</v>
      </c>
      <c r="H8" s="7" t="s">
        <v>15</v>
      </c>
      <c r="I8" s="7" t="s">
        <v>23</v>
      </c>
      <c r="J8" s="7" t="s">
        <v>50</v>
      </c>
      <c r="K8" s="7" t="s">
        <v>60</v>
      </c>
      <c r="L8" s="7" t="s">
        <v>45</v>
      </c>
      <c r="M8" s="7" t="s">
        <v>46</v>
      </c>
      <c r="N8" s="7" t="s">
        <v>47</v>
      </c>
      <c r="O8" s="7" t="s">
        <v>48</v>
      </c>
      <c r="P8" s="7" t="s">
        <v>49</v>
      </c>
      <c r="Q8" s="7" t="s">
        <v>77</v>
      </c>
      <c r="R8" s="7" t="s">
        <v>119</v>
      </c>
      <c r="S8" s="7" t="s">
        <v>109</v>
      </c>
      <c r="T8" s="7" t="s">
        <v>110</v>
      </c>
      <c r="U8" s="7" t="s">
        <v>111</v>
      </c>
      <c r="V8" s="7" t="s">
        <v>112</v>
      </c>
      <c r="W8" s="7" t="s">
        <v>113</v>
      </c>
      <c r="X8" s="7" t="s">
        <v>131</v>
      </c>
      <c r="Y8" s="7" t="s">
        <v>172</v>
      </c>
      <c r="Z8" s="7" t="s">
        <v>162</v>
      </c>
      <c r="AA8" s="7" t="s">
        <v>163</v>
      </c>
      <c r="AB8" s="7" t="s">
        <v>164</v>
      </c>
      <c r="AC8" s="7" t="s">
        <v>165</v>
      </c>
      <c r="AD8" s="7" t="s">
        <v>166</v>
      </c>
      <c r="AE8" s="7" t="s">
        <v>183</v>
      </c>
      <c r="AF8" s="7" t="s">
        <v>223</v>
      </c>
    </row>
    <row r="9" spans="1:32" x14ac:dyDescent="0.35">
      <c r="A9" s="4">
        <v>0.33333333333333331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x14ac:dyDescent="0.35">
      <c r="A10" s="8">
        <v>0.35416666666666669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395.4" customHeight="1" x14ac:dyDescent="0.35">
      <c r="A11" s="8"/>
      <c r="B11" s="7" t="s">
        <v>12</v>
      </c>
      <c r="C11" s="7" t="s">
        <v>33</v>
      </c>
      <c r="D11" s="7" t="s">
        <v>39</v>
      </c>
      <c r="E11" s="7" t="s">
        <v>28</v>
      </c>
      <c r="F11" s="7" t="s">
        <v>61</v>
      </c>
      <c r="G11" s="7" t="s">
        <v>74</v>
      </c>
      <c r="H11" s="7" t="s">
        <v>84</v>
      </c>
      <c r="I11" s="7" t="s">
        <v>95</v>
      </c>
      <c r="J11" s="7" t="s">
        <v>51</v>
      </c>
      <c r="K11" s="7" t="s">
        <v>72</v>
      </c>
      <c r="L11" s="7" t="s">
        <v>107</v>
      </c>
      <c r="M11" s="7" t="s">
        <v>120</v>
      </c>
      <c r="N11" s="7" t="s">
        <v>129</v>
      </c>
      <c r="O11" s="7" t="s">
        <v>137</v>
      </c>
      <c r="P11" s="7" t="s">
        <v>148</v>
      </c>
      <c r="Q11" s="7" t="s">
        <v>88</v>
      </c>
      <c r="R11" s="7" t="s">
        <v>127</v>
      </c>
      <c r="S11" s="7" t="s">
        <v>160</v>
      </c>
      <c r="T11" s="7" t="s">
        <v>173</v>
      </c>
      <c r="U11" s="7" t="s">
        <v>181</v>
      </c>
      <c r="V11" s="7" t="s">
        <v>189</v>
      </c>
      <c r="W11" s="7" t="s">
        <v>199</v>
      </c>
      <c r="X11" s="7" t="s">
        <v>141</v>
      </c>
      <c r="Y11" s="7" t="s">
        <v>179</v>
      </c>
      <c r="Z11" s="7" t="s">
        <v>211</v>
      </c>
      <c r="AA11" s="7" t="s">
        <v>224</v>
      </c>
      <c r="AB11" s="7" t="s">
        <v>233</v>
      </c>
      <c r="AC11" s="7" t="s">
        <v>241</v>
      </c>
      <c r="AD11" s="7" t="s">
        <v>252</v>
      </c>
      <c r="AE11" s="7" t="s">
        <v>192</v>
      </c>
      <c r="AF11" s="7" t="s">
        <v>231</v>
      </c>
    </row>
    <row r="12" spans="1:32" x14ac:dyDescent="0.35">
      <c r="A12" s="4">
        <v>0.375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24.25" customHeight="1" x14ac:dyDescent="0.35">
      <c r="A13" s="8">
        <v>0.39583333333333331</v>
      </c>
      <c r="B13" s="7" t="s">
        <v>13</v>
      </c>
      <c r="C13" s="7" t="s">
        <v>9</v>
      </c>
      <c r="D13" s="7" t="s">
        <v>34</v>
      </c>
      <c r="E13" s="6" t="s">
        <v>26</v>
      </c>
      <c r="F13" s="7" t="s">
        <v>62</v>
      </c>
      <c r="G13" s="7" t="s">
        <v>72</v>
      </c>
      <c r="H13" s="7" t="s">
        <v>85</v>
      </c>
      <c r="I13" s="7" t="s">
        <v>96</v>
      </c>
      <c r="J13" s="7" t="s">
        <v>14</v>
      </c>
      <c r="K13" s="7" t="s">
        <v>84</v>
      </c>
      <c r="L13" s="6" t="s">
        <v>105</v>
      </c>
      <c r="M13" s="7" t="s">
        <v>121</v>
      </c>
      <c r="N13" s="7" t="s">
        <v>127</v>
      </c>
      <c r="O13" s="7" t="s">
        <v>138</v>
      </c>
      <c r="P13" s="7" t="s">
        <v>149</v>
      </c>
      <c r="Q13" s="7" t="s">
        <v>98</v>
      </c>
      <c r="R13" s="7" t="s">
        <v>137</v>
      </c>
      <c r="S13" s="6" t="s">
        <v>158</v>
      </c>
      <c r="T13" s="7"/>
      <c r="U13" s="7" t="s">
        <v>179</v>
      </c>
      <c r="V13" s="7"/>
      <c r="W13" s="7" t="s">
        <v>200</v>
      </c>
      <c r="X13" s="7" t="s">
        <v>151</v>
      </c>
      <c r="Y13" s="6" t="s">
        <v>209</v>
      </c>
      <c r="Z13" s="6" t="s">
        <v>209</v>
      </c>
      <c r="AA13" s="7" t="s">
        <v>225</v>
      </c>
      <c r="AB13" s="7" t="s">
        <v>231</v>
      </c>
      <c r="AC13" s="7" t="s">
        <v>242</v>
      </c>
      <c r="AD13" s="7" t="s">
        <v>253</v>
      </c>
      <c r="AE13" s="7" t="s">
        <v>202</v>
      </c>
      <c r="AF13" s="7" t="s">
        <v>262</v>
      </c>
    </row>
    <row r="14" spans="1:32" ht="192.65" customHeight="1" x14ac:dyDescent="0.35">
      <c r="A14" s="8"/>
      <c r="B14" s="7"/>
      <c r="C14" s="7"/>
      <c r="D14" s="7"/>
      <c r="E14" s="7" t="s">
        <v>27</v>
      </c>
      <c r="F14" s="7"/>
      <c r="G14" s="7"/>
      <c r="H14" s="7"/>
      <c r="I14" s="7"/>
      <c r="J14" s="7"/>
      <c r="K14" s="7"/>
      <c r="L14" s="7" t="s">
        <v>106</v>
      </c>
      <c r="M14" s="7"/>
      <c r="N14" s="7"/>
      <c r="O14" s="7"/>
      <c r="P14" s="7"/>
      <c r="Q14" s="7"/>
      <c r="R14" s="7"/>
      <c r="S14" s="7" t="s">
        <v>159</v>
      </c>
      <c r="T14" s="7"/>
      <c r="U14" s="7"/>
      <c r="V14" s="7"/>
      <c r="W14" s="7"/>
      <c r="X14" s="7"/>
      <c r="Y14" s="7" t="s">
        <v>210</v>
      </c>
      <c r="Z14" s="7" t="s">
        <v>210</v>
      </c>
      <c r="AA14" s="7"/>
      <c r="AB14" s="7"/>
      <c r="AC14" s="7"/>
      <c r="AD14" s="7"/>
      <c r="AE14" s="7"/>
      <c r="AF14" s="7"/>
    </row>
    <row r="15" spans="1:32" x14ac:dyDescent="0.35">
      <c r="A15" s="8">
        <v>0.41666666666666669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206.4" customHeight="1" x14ac:dyDescent="0.35">
      <c r="A16" s="8"/>
      <c r="B16" s="7" t="s">
        <v>14</v>
      </c>
      <c r="C16" s="7" t="s">
        <v>34</v>
      </c>
      <c r="D16" s="7" t="s">
        <v>26</v>
      </c>
      <c r="E16" s="7" t="s">
        <v>54</v>
      </c>
      <c r="F16" s="7" t="s">
        <v>66</v>
      </c>
      <c r="G16" s="7" t="s">
        <v>77</v>
      </c>
      <c r="H16" s="7" t="s">
        <v>88</v>
      </c>
      <c r="I16" s="7" t="s">
        <v>98</v>
      </c>
      <c r="J16" s="7" t="s">
        <v>84</v>
      </c>
      <c r="K16" s="7" t="s">
        <v>105</v>
      </c>
      <c r="L16" s="7" t="s">
        <v>114</v>
      </c>
      <c r="M16" s="7" t="s">
        <v>123</v>
      </c>
      <c r="N16" s="7" t="s">
        <v>131</v>
      </c>
      <c r="O16" s="7" t="s">
        <v>141</v>
      </c>
      <c r="P16" s="7" t="s">
        <v>151</v>
      </c>
      <c r="Q16" s="7" t="s">
        <v>137</v>
      </c>
      <c r="R16" s="7" t="s">
        <v>149</v>
      </c>
      <c r="S16" s="7" t="s">
        <v>167</v>
      </c>
      <c r="T16" s="7" t="s">
        <v>175</v>
      </c>
      <c r="U16" s="7" t="s">
        <v>183</v>
      </c>
      <c r="V16" s="7" t="s">
        <v>192</v>
      </c>
      <c r="W16" s="7" t="s">
        <v>202</v>
      </c>
      <c r="X16" s="7" t="s">
        <v>173</v>
      </c>
      <c r="Y16" s="7" t="s">
        <v>200</v>
      </c>
      <c r="Z16" s="7" t="s">
        <v>218</v>
      </c>
      <c r="AA16" s="7" t="s">
        <v>227</v>
      </c>
      <c r="AB16" s="7" t="s">
        <v>235</v>
      </c>
      <c r="AC16" s="7" t="s">
        <v>245</v>
      </c>
      <c r="AD16" s="7" t="s">
        <v>255</v>
      </c>
      <c r="AE16" s="7" t="s">
        <v>225</v>
      </c>
      <c r="AF16" s="7" t="s">
        <v>253</v>
      </c>
    </row>
    <row r="17" spans="1:32" x14ac:dyDescent="0.35">
      <c r="A17" s="8">
        <v>0.4375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192.65" customHeight="1" x14ac:dyDescent="0.35">
      <c r="A18" s="8"/>
      <c r="B18" s="7"/>
      <c r="C18" s="7"/>
      <c r="D18" s="7" t="s">
        <v>27</v>
      </c>
      <c r="E18" s="7"/>
      <c r="F18" s="7"/>
      <c r="G18" s="7"/>
      <c r="H18" s="7"/>
      <c r="I18" s="7"/>
      <c r="J18" s="7"/>
      <c r="K18" s="7" t="s">
        <v>106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x14ac:dyDescent="0.35">
      <c r="A19" s="8">
        <v>0.45833333333333331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ht="330.65" customHeight="1" x14ac:dyDescent="0.35">
      <c r="A20" s="8"/>
      <c r="B20" s="7" t="s">
        <v>10</v>
      </c>
      <c r="C20" s="7" t="s">
        <v>35</v>
      </c>
      <c r="D20" s="7" t="s">
        <v>45</v>
      </c>
      <c r="E20" s="7" t="s">
        <v>24</v>
      </c>
      <c r="F20" s="7" t="s">
        <v>59</v>
      </c>
      <c r="G20" s="7" t="s">
        <v>71</v>
      </c>
      <c r="H20" s="7" t="s">
        <v>82</v>
      </c>
      <c r="I20" s="7" t="s">
        <v>93</v>
      </c>
      <c r="J20" s="7" t="s">
        <v>61</v>
      </c>
      <c r="K20" s="7" t="s">
        <v>109</v>
      </c>
      <c r="L20" s="7" t="s">
        <v>103</v>
      </c>
      <c r="M20" s="7" t="s">
        <v>118</v>
      </c>
      <c r="N20" s="7" t="s">
        <v>126</v>
      </c>
      <c r="O20" s="7" t="s">
        <v>135</v>
      </c>
      <c r="P20" s="7" t="s">
        <v>146</v>
      </c>
      <c r="Q20" s="7" t="s">
        <v>120</v>
      </c>
      <c r="R20" s="7" t="s">
        <v>162</v>
      </c>
      <c r="S20" s="7" t="s">
        <v>156</v>
      </c>
      <c r="T20" s="7" t="s">
        <v>171</v>
      </c>
      <c r="U20" s="7" t="s">
        <v>178</v>
      </c>
      <c r="V20" s="7" t="s">
        <v>187</v>
      </c>
      <c r="W20" s="7" t="s">
        <v>197</v>
      </c>
      <c r="X20" s="7"/>
      <c r="Y20" s="7" t="s">
        <v>213</v>
      </c>
      <c r="Z20" s="7" t="s">
        <v>207</v>
      </c>
      <c r="AA20" s="7" t="s">
        <v>222</v>
      </c>
      <c r="AB20" s="7" t="s">
        <v>230</v>
      </c>
      <c r="AC20" s="7" t="s">
        <v>239</v>
      </c>
      <c r="AD20" s="7" t="s">
        <v>250</v>
      </c>
      <c r="AE20" s="7" t="s">
        <v>224</v>
      </c>
      <c r="AF20" s="7" t="s">
        <v>266</v>
      </c>
    </row>
    <row r="21" spans="1:32" x14ac:dyDescent="0.35">
      <c r="A21" s="4">
        <v>0.47916666666666669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385.75" customHeight="1" x14ac:dyDescent="0.35">
      <c r="A22" s="4">
        <v>0.5</v>
      </c>
      <c r="B22" s="7" t="s">
        <v>15</v>
      </c>
      <c r="C22" s="7" t="s">
        <v>12</v>
      </c>
      <c r="D22" s="7" t="s">
        <v>46</v>
      </c>
      <c r="E22" s="7" t="s">
        <v>23</v>
      </c>
      <c r="F22" s="7" t="s">
        <v>45</v>
      </c>
      <c r="G22" s="7" t="s">
        <v>46</v>
      </c>
      <c r="H22" s="7" t="s">
        <v>47</v>
      </c>
      <c r="I22" s="7" t="s">
        <v>48</v>
      </c>
      <c r="J22" s="7" t="s">
        <v>95</v>
      </c>
      <c r="K22" s="7" t="s">
        <v>110</v>
      </c>
      <c r="L22" s="7" t="s">
        <v>49</v>
      </c>
      <c r="M22" s="7" t="s">
        <v>109</v>
      </c>
      <c r="N22" s="7" t="s">
        <v>110</v>
      </c>
      <c r="O22" s="7" t="s">
        <v>111</v>
      </c>
      <c r="P22" s="7" t="s">
        <v>112</v>
      </c>
      <c r="Q22" s="7" t="s">
        <v>148</v>
      </c>
      <c r="R22" s="7" t="s">
        <v>163</v>
      </c>
      <c r="S22" s="7" t="s">
        <v>113</v>
      </c>
      <c r="T22" s="7" t="s">
        <v>162</v>
      </c>
      <c r="U22" s="7" t="s">
        <v>163</v>
      </c>
      <c r="V22" s="7" t="s">
        <v>164</v>
      </c>
      <c r="W22" s="7" t="s">
        <v>165</v>
      </c>
      <c r="X22" s="7" t="s">
        <v>199</v>
      </c>
      <c r="Y22" s="7" t="s">
        <v>214</v>
      </c>
      <c r="Z22" s="7" t="s">
        <v>166</v>
      </c>
      <c r="AA22" s="7" t="s">
        <v>213</v>
      </c>
      <c r="AB22" s="7" t="s">
        <v>214</v>
      </c>
      <c r="AC22" s="7" t="s">
        <v>215</v>
      </c>
      <c r="AD22" s="7" t="s">
        <v>216</v>
      </c>
      <c r="AE22" s="7" t="s">
        <v>252</v>
      </c>
      <c r="AF22" s="7" t="s">
        <v>267</v>
      </c>
    </row>
    <row r="23" spans="1:32" x14ac:dyDescent="0.35">
      <c r="A23" s="8">
        <v>0.52083333333333337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ht="343.25" customHeight="1" x14ac:dyDescent="0.35">
      <c r="A24" s="8"/>
      <c r="B24" s="7" t="s">
        <v>16</v>
      </c>
      <c r="C24" s="7" t="s">
        <v>36</v>
      </c>
      <c r="D24" s="7" t="s">
        <v>47</v>
      </c>
      <c r="E24" s="7" t="s">
        <v>37</v>
      </c>
      <c r="F24" s="7" t="s">
        <v>67</v>
      </c>
      <c r="G24" s="7" t="s">
        <v>78</v>
      </c>
      <c r="H24" s="7" t="s">
        <v>41</v>
      </c>
      <c r="I24" s="7" t="s">
        <v>25</v>
      </c>
      <c r="J24" s="7" t="s">
        <v>36</v>
      </c>
      <c r="K24" s="7" t="s">
        <v>111</v>
      </c>
      <c r="L24" s="7" t="s">
        <v>60</v>
      </c>
      <c r="M24" s="7" t="s">
        <v>74</v>
      </c>
      <c r="N24" s="7" t="s">
        <v>87</v>
      </c>
      <c r="O24" s="7" t="s">
        <v>97</v>
      </c>
      <c r="P24" s="7" t="s">
        <v>104</v>
      </c>
      <c r="Q24" s="7" t="s">
        <v>36</v>
      </c>
      <c r="R24" s="7" t="s">
        <v>164</v>
      </c>
      <c r="S24" s="7" t="s">
        <v>119</v>
      </c>
      <c r="T24" s="7" t="s">
        <v>129</v>
      </c>
      <c r="U24" s="7" t="s">
        <v>140</v>
      </c>
      <c r="V24" s="7" t="s">
        <v>150</v>
      </c>
      <c r="W24" s="7" t="s">
        <v>157</v>
      </c>
      <c r="X24" s="7" t="s">
        <v>36</v>
      </c>
      <c r="Y24" s="7" t="s">
        <v>215</v>
      </c>
      <c r="Z24" s="7" t="s">
        <v>172</v>
      </c>
      <c r="AA24" s="7" t="s">
        <v>181</v>
      </c>
      <c r="AB24" s="7" t="s">
        <v>189</v>
      </c>
      <c r="AC24" s="7" t="s">
        <v>201</v>
      </c>
      <c r="AD24" s="7" t="s">
        <v>208</v>
      </c>
      <c r="AE24" s="7" t="s">
        <v>36</v>
      </c>
      <c r="AF24" s="7" t="s">
        <v>268</v>
      </c>
    </row>
    <row r="25" spans="1:32" x14ac:dyDescent="0.35">
      <c r="A25" s="8">
        <v>0.54166666666666663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x14ac:dyDescent="0.35">
      <c r="A26" s="8"/>
      <c r="B26" s="7"/>
      <c r="C26" s="7" t="s">
        <v>36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x14ac:dyDescent="0.35">
      <c r="A27" s="8">
        <v>0.5625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ht="298.75" customHeight="1" x14ac:dyDescent="0.35">
      <c r="A28" s="8"/>
      <c r="B28" s="7" t="s">
        <v>17</v>
      </c>
      <c r="C28" s="7" t="s">
        <v>37</v>
      </c>
      <c r="D28" s="7" t="s">
        <v>48</v>
      </c>
      <c r="E28" s="7" t="s">
        <v>55</v>
      </c>
      <c r="F28" s="7" t="s">
        <v>39</v>
      </c>
      <c r="G28" s="7" t="s">
        <v>34</v>
      </c>
      <c r="H28" s="7" t="s">
        <v>12</v>
      </c>
      <c r="I28" s="7" t="s">
        <v>26</v>
      </c>
      <c r="J28" s="7" t="s">
        <v>60</v>
      </c>
      <c r="K28" s="7" t="s">
        <v>112</v>
      </c>
      <c r="L28" s="7" t="s">
        <v>62</v>
      </c>
      <c r="M28" s="7" t="s">
        <v>72</v>
      </c>
      <c r="N28" s="7" t="s">
        <v>84</v>
      </c>
      <c r="O28" s="7" t="s">
        <v>95</v>
      </c>
      <c r="P28" s="7" t="s">
        <v>105</v>
      </c>
      <c r="Q28" s="7" t="s">
        <v>119</v>
      </c>
      <c r="R28" s="7" t="s">
        <v>165</v>
      </c>
      <c r="S28" s="7" t="s">
        <v>121</v>
      </c>
      <c r="T28" s="7" t="s">
        <v>127</v>
      </c>
      <c r="U28" s="7" t="s">
        <v>137</v>
      </c>
      <c r="V28" s="7" t="s">
        <v>148</v>
      </c>
      <c r="W28" s="7" t="s">
        <v>158</v>
      </c>
      <c r="X28" s="7" t="s">
        <v>172</v>
      </c>
      <c r="Y28" s="7" t="s">
        <v>216</v>
      </c>
      <c r="Z28" s="7" t="s">
        <v>173</v>
      </c>
      <c r="AA28" s="7" t="s">
        <v>179</v>
      </c>
      <c r="AB28" s="7"/>
      <c r="AC28" s="7" t="s">
        <v>199</v>
      </c>
      <c r="AD28" s="7" t="s">
        <v>209</v>
      </c>
      <c r="AE28" s="7" t="s">
        <v>223</v>
      </c>
      <c r="AF28" s="7" t="s">
        <v>269</v>
      </c>
    </row>
    <row r="29" spans="1:32" x14ac:dyDescent="0.35">
      <c r="A29" s="8">
        <v>0.58333333333333337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ht="192.65" customHeight="1" x14ac:dyDescent="0.35">
      <c r="A30" s="8"/>
      <c r="B30" s="7" t="s">
        <v>18</v>
      </c>
      <c r="C30" s="7"/>
      <c r="D30" s="7"/>
      <c r="E30" s="7"/>
      <c r="F30" s="7"/>
      <c r="G30" s="7"/>
      <c r="H30" s="7"/>
      <c r="I30" s="7" t="s">
        <v>27</v>
      </c>
      <c r="J30" s="7"/>
      <c r="K30" s="7"/>
      <c r="L30" s="7"/>
      <c r="M30" s="7"/>
      <c r="N30" s="7"/>
      <c r="O30" s="7"/>
      <c r="P30" s="7" t="s">
        <v>106</v>
      </c>
      <c r="Q30" s="7"/>
      <c r="R30" s="7"/>
      <c r="S30" s="7"/>
      <c r="T30" s="7"/>
      <c r="U30" s="7"/>
      <c r="V30" s="7"/>
      <c r="W30" s="7" t="s">
        <v>159</v>
      </c>
      <c r="X30" s="7"/>
      <c r="Y30" s="7"/>
      <c r="Z30" s="7"/>
      <c r="AA30" s="7"/>
      <c r="AB30" s="7"/>
      <c r="AC30" s="7"/>
      <c r="AD30" s="7" t="s">
        <v>210</v>
      </c>
      <c r="AE30" s="7"/>
      <c r="AF30" s="7"/>
    </row>
    <row r="31" spans="1:32" x14ac:dyDescent="0.35">
      <c r="A31" s="8">
        <v>0.60416666666666663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ht="372" customHeight="1" x14ac:dyDescent="0.35">
      <c r="A32" s="8"/>
      <c r="B32" s="7" t="s">
        <v>14</v>
      </c>
      <c r="C32" s="7" t="s">
        <v>35</v>
      </c>
      <c r="D32" s="7" t="s">
        <v>49</v>
      </c>
      <c r="E32" s="7" t="s">
        <v>35</v>
      </c>
      <c r="F32" s="7" t="s">
        <v>68</v>
      </c>
      <c r="G32" s="7" t="s">
        <v>79</v>
      </c>
      <c r="H32" s="7" t="s">
        <v>13</v>
      </c>
      <c r="I32" s="7" t="s">
        <v>28</v>
      </c>
      <c r="J32" s="7" t="s">
        <v>74</v>
      </c>
      <c r="K32" s="7" t="s">
        <v>113</v>
      </c>
      <c r="L32" s="7" t="s">
        <v>61</v>
      </c>
      <c r="M32" s="7" t="s">
        <v>73</v>
      </c>
      <c r="N32" s="7" t="s">
        <v>85</v>
      </c>
      <c r="O32" s="7" t="s">
        <v>96</v>
      </c>
      <c r="P32" s="7" t="s">
        <v>107</v>
      </c>
      <c r="Q32" s="7" t="s">
        <v>129</v>
      </c>
      <c r="R32" s="7" t="s">
        <v>166</v>
      </c>
      <c r="S32" s="7" t="s">
        <v>120</v>
      </c>
      <c r="T32" s="7" t="s">
        <v>128</v>
      </c>
      <c r="U32" s="7" t="s">
        <v>138</v>
      </c>
      <c r="V32" s="7" t="s">
        <v>149</v>
      </c>
      <c r="W32" s="7" t="s">
        <v>160</v>
      </c>
      <c r="X32" s="7" t="s">
        <v>181</v>
      </c>
      <c r="Y32" s="7" t="s">
        <v>217</v>
      </c>
      <c r="Z32" s="7"/>
      <c r="AA32" s="7" t="s">
        <v>180</v>
      </c>
      <c r="AB32" s="7" t="s">
        <v>191</v>
      </c>
      <c r="AC32" s="7" t="s">
        <v>200</v>
      </c>
      <c r="AD32" s="7" t="s">
        <v>211</v>
      </c>
      <c r="AE32" s="7" t="s">
        <v>233</v>
      </c>
      <c r="AF32" s="7" t="s">
        <v>270</v>
      </c>
    </row>
    <row r="33" spans="1:32" x14ac:dyDescent="0.35">
      <c r="A33" s="4">
        <v>0.625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ht="82.75" customHeight="1" x14ac:dyDescent="0.35">
      <c r="A34" s="8">
        <v>0.64583333333333337</v>
      </c>
      <c r="B34" s="6" t="s">
        <v>19</v>
      </c>
      <c r="C34" s="7" t="s">
        <v>38</v>
      </c>
      <c r="D34" s="6" t="s">
        <v>26</v>
      </c>
      <c r="E34" s="7" t="s">
        <v>56</v>
      </c>
      <c r="F34" s="7" t="s">
        <v>69</v>
      </c>
      <c r="G34" s="7" t="s">
        <v>80</v>
      </c>
      <c r="H34" s="7" t="s">
        <v>89</v>
      </c>
      <c r="I34" s="6" t="s">
        <v>99</v>
      </c>
      <c r="J34" s="7" t="s">
        <v>61</v>
      </c>
      <c r="K34" s="6" t="s">
        <v>105</v>
      </c>
      <c r="L34" s="7" t="s">
        <v>115</v>
      </c>
      <c r="M34" s="7" t="s">
        <v>124</v>
      </c>
      <c r="N34" s="7" t="s">
        <v>132</v>
      </c>
      <c r="O34" s="7" t="s">
        <v>142</v>
      </c>
      <c r="P34" s="6" t="s">
        <v>152</v>
      </c>
      <c r="Q34" s="7" t="s">
        <v>120</v>
      </c>
      <c r="R34" s="6" t="s">
        <v>158</v>
      </c>
      <c r="S34" s="7" t="s">
        <v>168</v>
      </c>
      <c r="T34" s="7" t="s">
        <v>176</v>
      </c>
      <c r="U34" s="7" t="s">
        <v>184</v>
      </c>
      <c r="V34" s="7" t="s">
        <v>193</v>
      </c>
      <c r="W34" s="6" t="s">
        <v>203</v>
      </c>
      <c r="X34" s="7" t="s">
        <v>173</v>
      </c>
      <c r="Y34" s="6" t="s">
        <v>209</v>
      </c>
      <c r="Z34" s="7" t="s">
        <v>219</v>
      </c>
      <c r="AA34" s="7" t="s">
        <v>228</v>
      </c>
      <c r="AB34" s="7" t="s">
        <v>236</v>
      </c>
      <c r="AC34" s="7" t="s">
        <v>246</v>
      </c>
      <c r="AD34" s="6" t="s">
        <v>256</v>
      </c>
      <c r="AE34" s="7" t="s">
        <v>224</v>
      </c>
      <c r="AF34" s="7" t="s">
        <v>121</v>
      </c>
    </row>
    <row r="35" spans="1:32" ht="247.75" customHeight="1" x14ac:dyDescent="0.35">
      <c r="A35" s="8"/>
      <c r="B35" s="7" t="s">
        <v>20</v>
      </c>
      <c r="C35" s="7"/>
      <c r="D35" s="7" t="s">
        <v>27</v>
      </c>
      <c r="E35" s="7"/>
      <c r="F35" s="7"/>
      <c r="G35" s="7"/>
      <c r="H35" s="7"/>
      <c r="I35" s="7" t="s">
        <v>100</v>
      </c>
      <c r="J35" s="7"/>
      <c r="K35" s="7" t="s">
        <v>106</v>
      </c>
      <c r="L35" s="7"/>
      <c r="M35" s="7"/>
      <c r="N35" s="7"/>
      <c r="O35" s="7"/>
      <c r="P35" s="7" t="s">
        <v>153</v>
      </c>
      <c r="Q35" s="7"/>
      <c r="R35" s="7" t="s">
        <v>159</v>
      </c>
      <c r="S35" s="7"/>
      <c r="T35" s="7"/>
      <c r="U35" s="7"/>
      <c r="V35" s="7"/>
      <c r="W35" s="7" t="s">
        <v>204</v>
      </c>
      <c r="X35" s="7"/>
      <c r="Y35" s="7" t="s">
        <v>210</v>
      </c>
      <c r="Z35" s="7"/>
      <c r="AA35" s="7"/>
      <c r="AB35" s="7"/>
      <c r="AC35" s="7"/>
      <c r="AD35" s="7" t="s">
        <v>257</v>
      </c>
      <c r="AE35" s="7"/>
      <c r="AF35" s="7"/>
    </row>
    <row r="36" spans="1:32" x14ac:dyDescent="0.35">
      <c r="A36" s="8">
        <v>0.66666666666666663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32" ht="275.39999999999998" customHeight="1" x14ac:dyDescent="0.35">
      <c r="A37" s="8"/>
      <c r="B37" s="7" t="s">
        <v>21</v>
      </c>
      <c r="C37" s="7" t="s">
        <v>34</v>
      </c>
      <c r="D37" s="7" t="s">
        <v>39</v>
      </c>
      <c r="E37" s="7" t="s">
        <v>57</v>
      </c>
      <c r="F37" s="7" t="s">
        <v>70</v>
      </c>
      <c r="G37" s="7"/>
      <c r="H37" s="7" t="s">
        <v>90</v>
      </c>
      <c r="I37" s="7" t="s">
        <v>101</v>
      </c>
      <c r="J37" s="7" t="s">
        <v>84</v>
      </c>
      <c r="K37" s="7" t="s">
        <v>72</v>
      </c>
      <c r="L37" s="7" t="s">
        <v>116</v>
      </c>
      <c r="M37" s="7" t="s">
        <v>125</v>
      </c>
      <c r="N37" s="7" t="s">
        <v>133</v>
      </c>
      <c r="O37" s="7" t="s">
        <v>143</v>
      </c>
      <c r="P37" s="7" t="s">
        <v>154</v>
      </c>
      <c r="Q37" s="7" t="s">
        <v>137</v>
      </c>
      <c r="R37" s="7" t="s">
        <v>127</v>
      </c>
      <c r="S37" s="7" t="s">
        <v>169</v>
      </c>
      <c r="T37" s="7" t="s">
        <v>177</v>
      </c>
      <c r="U37" s="7" t="s">
        <v>185</v>
      </c>
      <c r="V37" s="7" t="s">
        <v>194</v>
      </c>
      <c r="W37" s="7" t="s">
        <v>205</v>
      </c>
      <c r="X37" s="7"/>
      <c r="Y37" s="7" t="s">
        <v>179</v>
      </c>
      <c r="Z37" s="7" t="s">
        <v>220</v>
      </c>
      <c r="AA37" s="7" t="s">
        <v>229</v>
      </c>
      <c r="AB37" s="7" t="s">
        <v>237</v>
      </c>
      <c r="AC37" s="7" t="s">
        <v>247</v>
      </c>
      <c r="AD37" s="7" t="s">
        <v>258</v>
      </c>
      <c r="AE37" s="7" t="s">
        <v>225</v>
      </c>
      <c r="AF37" s="7" t="s">
        <v>231</v>
      </c>
    </row>
    <row r="38" spans="1:32" x14ac:dyDescent="0.35">
      <c r="A38" s="8">
        <v>0.6875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32" ht="247.75" customHeight="1" x14ac:dyDescent="0.35">
      <c r="A39" s="8"/>
      <c r="B39" s="7"/>
      <c r="C39" s="7"/>
      <c r="D39" s="7"/>
      <c r="E39" s="7"/>
      <c r="F39" s="7"/>
      <c r="G39" s="7"/>
      <c r="H39" s="7" t="s">
        <v>91</v>
      </c>
      <c r="I39" s="7"/>
      <c r="J39" s="7"/>
      <c r="K39" s="7"/>
      <c r="L39" s="7"/>
      <c r="M39" s="7"/>
      <c r="N39" s="7"/>
      <c r="O39" s="7" t="s">
        <v>144</v>
      </c>
      <c r="P39" s="7"/>
      <c r="Q39" s="7"/>
      <c r="R39" s="7"/>
      <c r="S39" s="7"/>
      <c r="T39" s="7"/>
      <c r="U39" s="7"/>
      <c r="V39" s="7" t="s">
        <v>195</v>
      </c>
      <c r="W39" s="7"/>
      <c r="X39" s="7"/>
      <c r="Y39" s="7"/>
      <c r="Z39" s="7"/>
      <c r="AA39" s="7"/>
      <c r="AB39" s="7"/>
      <c r="AC39" s="7" t="s">
        <v>248</v>
      </c>
      <c r="AD39" s="7"/>
      <c r="AE39" s="7"/>
      <c r="AF39" s="7"/>
    </row>
    <row r="40" spans="1:32" x14ac:dyDescent="0.35">
      <c r="A40" s="8">
        <v>0.70833333333333337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 spans="1:32" ht="234" customHeight="1" x14ac:dyDescent="0.35">
      <c r="A41" s="8"/>
      <c r="B41" s="7" t="s">
        <v>22</v>
      </c>
      <c r="C41" s="7" t="s">
        <v>26</v>
      </c>
      <c r="D41" s="7" t="s">
        <v>12</v>
      </c>
      <c r="E41" s="7" t="s">
        <v>58</v>
      </c>
      <c r="F41" s="7"/>
      <c r="G41" s="7" t="s">
        <v>81</v>
      </c>
      <c r="H41" s="7" t="s">
        <v>92</v>
      </c>
      <c r="I41" s="7" t="s">
        <v>102</v>
      </c>
      <c r="J41" s="7" t="s">
        <v>105</v>
      </c>
      <c r="K41" s="7" t="s">
        <v>95</v>
      </c>
      <c r="L41" s="7" t="s">
        <v>117</v>
      </c>
      <c r="M41" s="7"/>
      <c r="N41" s="7" t="s">
        <v>134</v>
      </c>
      <c r="O41" s="7" t="s">
        <v>145</v>
      </c>
      <c r="P41" s="7" t="s">
        <v>155</v>
      </c>
      <c r="Q41" s="7" t="s">
        <v>149</v>
      </c>
      <c r="R41" s="7" t="s">
        <v>148</v>
      </c>
      <c r="S41" s="7" t="s">
        <v>170</v>
      </c>
      <c r="T41" s="7"/>
      <c r="U41" s="7" t="s">
        <v>186</v>
      </c>
      <c r="V41" s="7" t="s">
        <v>196</v>
      </c>
      <c r="W41" s="7" t="s">
        <v>206</v>
      </c>
      <c r="X41" s="7" t="s">
        <v>200</v>
      </c>
      <c r="Y41" s="7" t="s">
        <v>199</v>
      </c>
      <c r="Z41" s="7" t="s">
        <v>221</v>
      </c>
      <c r="AA41" s="7"/>
      <c r="AB41" s="7" t="s">
        <v>238</v>
      </c>
      <c r="AC41" s="7" t="s">
        <v>249</v>
      </c>
      <c r="AD41" s="7" t="s">
        <v>259</v>
      </c>
      <c r="AE41" s="7" t="s">
        <v>253</v>
      </c>
      <c r="AF41" s="7" t="s">
        <v>252</v>
      </c>
    </row>
    <row r="42" spans="1:32" x14ac:dyDescent="0.35">
      <c r="A42" s="8">
        <v>0.72916666666666663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</row>
    <row r="43" spans="1:32" ht="234" customHeight="1" x14ac:dyDescent="0.35">
      <c r="A43" s="8"/>
      <c r="B43" s="7"/>
      <c r="C43" s="7" t="s">
        <v>27</v>
      </c>
      <c r="D43" s="7"/>
      <c r="E43" s="7"/>
      <c r="F43" s="7"/>
      <c r="G43" s="7"/>
      <c r="H43" s="7"/>
      <c r="I43" s="7"/>
      <c r="J43" s="7" t="s">
        <v>106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 spans="1:32" x14ac:dyDescent="0.35">
      <c r="A44" s="8">
        <v>0.75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 spans="1:32" ht="381" customHeight="1" x14ac:dyDescent="0.35">
      <c r="A45" s="8"/>
      <c r="B45" s="7" t="s">
        <v>23</v>
      </c>
      <c r="C45" s="7" t="s">
        <v>37</v>
      </c>
      <c r="D45" s="7" t="s">
        <v>35</v>
      </c>
      <c r="E45" s="7" t="s">
        <v>45</v>
      </c>
      <c r="F45" s="7" t="s">
        <v>46</v>
      </c>
      <c r="G45" s="7" t="s">
        <v>47</v>
      </c>
      <c r="H45" s="7" t="s">
        <v>48</v>
      </c>
      <c r="I45" s="7" t="s">
        <v>49</v>
      </c>
      <c r="J45" s="7" t="s">
        <v>60</v>
      </c>
      <c r="K45" s="7" t="s">
        <v>61</v>
      </c>
      <c r="L45" s="7" t="s">
        <v>109</v>
      </c>
      <c r="M45" s="7" t="s">
        <v>110</v>
      </c>
      <c r="N45" s="7" t="s">
        <v>111</v>
      </c>
      <c r="O45" s="7" t="s">
        <v>112</v>
      </c>
      <c r="P45" s="7" t="s">
        <v>113</v>
      </c>
      <c r="Q45" s="7" t="s">
        <v>119</v>
      </c>
      <c r="R45" s="7" t="s">
        <v>120</v>
      </c>
      <c r="S45" s="7" t="s">
        <v>162</v>
      </c>
      <c r="T45" s="7" t="s">
        <v>163</v>
      </c>
      <c r="U45" s="7" t="s">
        <v>164</v>
      </c>
      <c r="V45" s="7" t="s">
        <v>165</v>
      </c>
      <c r="W45" s="7" t="s">
        <v>166</v>
      </c>
      <c r="X45" s="7" t="s">
        <v>172</v>
      </c>
      <c r="Y45" s="7" t="s">
        <v>173</v>
      </c>
      <c r="Z45" s="7" t="s">
        <v>213</v>
      </c>
      <c r="AA45" s="7" t="s">
        <v>214</v>
      </c>
      <c r="AB45" s="7" t="s">
        <v>215</v>
      </c>
      <c r="AC45" s="7" t="s">
        <v>216</v>
      </c>
      <c r="AD45" s="7" t="s">
        <v>217</v>
      </c>
      <c r="AE45" s="7" t="s">
        <v>223</v>
      </c>
      <c r="AF45" s="7" t="s">
        <v>224</v>
      </c>
    </row>
    <row r="46" spans="1:32" x14ac:dyDescent="0.35">
      <c r="A46" s="4">
        <v>0.77083333333333337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</row>
    <row r="47" spans="1:32" x14ac:dyDescent="0.35">
      <c r="A47" s="8">
        <v>0.79166666666666663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1:32" ht="381" customHeight="1" x14ac:dyDescent="0.35">
      <c r="A48" s="8"/>
      <c r="B48" s="7" t="s">
        <v>24</v>
      </c>
      <c r="C48" s="7" t="s">
        <v>39</v>
      </c>
      <c r="D48" s="7" t="s">
        <v>37</v>
      </c>
      <c r="E48" s="7" t="s">
        <v>59</v>
      </c>
      <c r="F48" s="7" t="s">
        <v>71</v>
      </c>
      <c r="G48" s="7" t="s">
        <v>82</v>
      </c>
      <c r="H48" s="7" t="s">
        <v>93</v>
      </c>
      <c r="I48" s="7" t="s">
        <v>103</v>
      </c>
      <c r="J48" s="7" t="s">
        <v>72</v>
      </c>
      <c r="K48" s="7" t="s">
        <v>60</v>
      </c>
      <c r="L48" s="7" t="s">
        <v>118</v>
      </c>
      <c r="M48" s="7" t="s">
        <v>126</v>
      </c>
      <c r="N48" s="7" t="s">
        <v>135</v>
      </c>
      <c r="O48" s="7" t="s">
        <v>146</v>
      </c>
      <c r="P48" s="7" t="s">
        <v>156</v>
      </c>
      <c r="Q48" s="7" t="s">
        <v>127</v>
      </c>
      <c r="R48" s="7" t="s">
        <v>121</v>
      </c>
      <c r="S48" s="7" t="s">
        <v>171</v>
      </c>
      <c r="T48" s="7" t="s">
        <v>178</v>
      </c>
      <c r="U48" s="7" t="s">
        <v>187</v>
      </c>
      <c r="V48" s="7" t="s">
        <v>197</v>
      </c>
      <c r="W48" s="7" t="s">
        <v>207</v>
      </c>
      <c r="X48" s="7" t="s">
        <v>179</v>
      </c>
      <c r="Y48" s="7"/>
      <c r="Z48" s="7" t="s">
        <v>222</v>
      </c>
      <c r="AA48" s="7" t="s">
        <v>230</v>
      </c>
      <c r="AB48" s="7" t="s">
        <v>239</v>
      </c>
      <c r="AC48" s="7" t="s">
        <v>250</v>
      </c>
      <c r="AD48" s="7" t="s">
        <v>260</v>
      </c>
      <c r="AE48" s="7" t="s">
        <v>231</v>
      </c>
      <c r="AF48" s="7" t="s">
        <v>225</v>
      </c>
    </row>
    <row r="49" spans="1:32" x14ac:dyDescent="0.35">
      <c r="A49" s="4">
        <v>0.8125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:32" x14ac:dyDescent="0.35">
      <c r="A50" s="8">
        <v>0.83333333333333337</v>
      </c>
      <c r="B50" s="7"/>
      <c r="C50" s="7"/>
      <c r="D50" s="7"/>
      <c r="E50" s="7"/>
      <c r="F50" s="7"/>
      <c r="G50" s="7" t="s">
        <v>83</v>
      </c>
      <c r="H50" s="7"/>
      <c r="I50" s="7"/>
      <c r="J50" s="7"/>
      <c r="K50" s="7"/>
      <c r="L50" s="7"/>
      <c r="M50" s="7"/>
      <c r="N50" s="7" t="s">
        <v>136</v>
      </c>
      <c r="O50" s="7"/>
      <c r="P50" s="7"/>
      <c r="Q50" s="7"/>
      <c r="R50" s="7"/>
      <c r="S50" s="7"/>
      <c r="T50" s="7"/>
      <c r="U50" s="7" t="s">
        <v>188</v>
      </c>
      <c r="V50" s="7"/>
      <c r="W50" s="7"/>
      <c r="X50" s="7"/>
      <c r="Y50" s="7"/>
      <c r="Z50" s="7"/>
      <c r="AA50" s="7"/>
      <c r="AB50" s="7" t="s">
        <v>240</v>
      </c>
      <c r="AC50" s="7"/>
      <c r="AD50" s="7"/>
      <c r="AE50" s="7"/>
      <c r="AF50" s="7"/>
    </row>
    <row r="51" spans="1:32" ht="395.4" customHeight="1" x14ac:dyDescent="0.35">
      <c r="A51" s="8"/>
      <c r="B51" s="7" t="s">
        <v>25</v>
      </c>
      <c r="C51" s="7" t="s">
        <v>35</v>
      </c>
      <c r="D51" s="7" t="s">
        <v>36</v>
      </c>
      <c r="E51" s="7" t="s">
        <v>60</v>
      </c>
      <c r="F51" s="7" t="s">
        <v>72</v>
      </c>
      <c r="G51" s="7"/>
      <c r="H51" s="7" t="s">
        <v>94</v>
      </c>
      <c r="I51" s="7" t="s">
        <v>104</v>
      </c>
      <c r="J51" s="7" t="s">
        <v>61</v>
      </c>
      <c r="K51" s="7" t="s">
        <v>36</v>
      </c>
      <c r="L51" s="7" t="s">
        <v>119</v>
      </c>
      <c r="M51" s="7" t="s">
        <v>127</v>
      </c>
      <c r="N51" s="7"/>
      <c r="O51" s="7" t="s">
        <v>147</v>
      </c>
      <c r="P51" s="7" t="s">
        <v>157</v>
      </c>
      <c r="Q51" s="7" t="s">
        <v>121</v>
      </c>
      <c r="R51" s="7" t="s">
        <v>36</v>
      </c>
      <c r="S51" s="7" t="s">
        <v>172</v>
      </c>
      <c r="T51" s="7" t="s">
        <v>179</v>
      </c>
      <c r="U51" s="7"/>
      <c r="V51" s="7" t="s">
        <v>198</v>
      </c>
      <c r="W51" s="7" t="s">
        <v>208</v>
      </c>
      <c r="X51" s="7" t="s">
        <v>173</v>
      </c>
      <c r="Y51" s="7" t="s">
        <v>36</v>
      </c>
      <c r="Z51" s="7" t="s">
        <v>223</v>
      </c>
      <c r="AA51" s="7" t="s">
        <v>231</v>
      </c>
      <c r="AB51" s="7"/>
      <c r="AC51" s="7" t="s">
        <v>251</v>
      </c>
      <c r="AD51" s="7" t="s">
        <v>261</v>
      </c>
      <c r="AE51" s="7" t="s">
        <v>225</v>
      </c>
      <c r="AF51" s="7" t="s">
        <v>36</v>
      </c>
    </row>
    <row r="52" spans="1:32" x14ac:dyDescent="0.35">
      <c r="A52" s="4">
        <v>0.85416666666666663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</row>
    <row r="53" spans="1:32" ht="151.75" customHeight="1" x14ac:dyDescent="0.35">
      <c r="A53" s="8">
        <v>0.875</v>
      </c>
      <c r="B53" s="6" t="s">
        <v>26</v>
      </c>
      <c r="C53" s="7" t="s">
        <v>34</v>
      </c>
      <c r="D53" s="7" t="s">
        <v>39</v>
      </c>
      <c r="E53" s="7" t="s">
        <v>61</v>
      </c>
      <c r="F53" s="7" t="s">
        <v>73</v>
      </c>
      <c r="G53" s="7" t="s">
        <v>84</v>
      </c>
      <c r="H53" s="7" t="s">
        <v>95</v>
      </c>
      <c r="I53" s="6" t="s">
        <v>105</v>
      </c>
      <c r="J53" s="7" t="s">
        <v>84</v>
      </c>
      <c r="K53" s="7" t="s">
        <v>72</v>
      </c>
      <c r="L53" s="7" t="s">
        <v>120</v>
      </c>
      <c r="M53" s="7" t="s">
        <v>128</v>
      </c>
      <c r="N53" s="7" t="s">
        <v>137</v>
      </c>
      <c r="O53" s="7" t="s">
        <v>148</v>
      </c>
      <c r="P53" s="6" t="s">
        <v>158</v>
      </c>
      <c r="Q53" s="7" t="s">
        <v>120</v>
      </c>
      <c r="R53" s="7" t="s">
        <v>119</v>
      </c>
      <c r="S53" s="7" t="s">
        <v>173</v>
      </c>
      <c r="T53" s="7" t="s">
        <v>180</v>
      </c>
      <c r="U53" s="7" t="s">
        <v>189</v>
      </c>
      <c r="V53" s="7" t="s">
        <v>199</v>
      </c>
      <c r="W53" s="6" t="s">
        <v>209</v>
      </c>
      <c r="X53" s="7"/>
      <c r="Y53" s="7" t="s">
        <v>172</v>
      </c>
      <c r="Z53" s="7" t="s">
        <v>224</v>
      </c>
      <c r="AA53" s="7" t="s">
        <v>232</v>
      </c>
      <c r="AB53" s="7" t="s">
        <v>241</v>
      </c>
      <c r="AC53" s="7" t="s">
        <v>252</v>
      </c>
      <c r="AD53" s="7" t="s">
        <v>262</v>
      </c>
      <c r="AE53" s="7" t="s">
        <v>224</v>
      </c>
      <c r="AF53" s="7" t="s">
        <v>223</v>
      </c>
    </row>
    <row r="54" spans="1:32" ht="192.65" customHeight="1" x14ac:dyDescent="0.35">
      <c r="A54" s="8"/>
      <c r="B54" s="7" t="s">
        <v>27</v>
      </c>
      <c r="C54" s="7"/>
      <c r="D54" s="7"/>
      <c r="E54" s="7"/>
      <c r="F54" s="7"/>
      <c r="G54" s="7"/>
      <c r="H54" s="7"/>
      <c r="I54" s="7" t="s">
        <v>106</v>
      </c>
      <c r="J54" s="7"/>
      <c r="K54" s="7"/>
      <c r="L54" s="7"/>
      <c r="M54" s="7"/>
      <c r="N54" s="7"/>
      <c r="O54" s="7"/>
      <c r="P54" s="7" t="s">
        <v>159</v>
      </c>
      <c r="Q54" s="7"/>
      <c r="R54" s="7"/>
      <c r="S54" s="7"/>
      <c r="T54" s="7"/>
      <c r="U54" s="7"/>
      <c r="V54" s="7"/>
      <c r="W54" s="7" t="s">
        <v>210</v>
      </c>
      <c r="X54" s="7"/>
      <c r="Y54" s="7"/>
      <c r="Z54" s="7"/>
      <c r="AA54" s="7"/>
      <c r="AB54" s="7"/>
      <c r="AC54" s="7"/>
      <c r="AD54" s="7"/>
      <c r="AE54" s="7"/>
      <c r="AF54" s="7"/>
    </row>
    <row r="55" spans="1:32" x14ac:dyDescent="0.35">
      <c r="A55" s="8">
        <v>0.89583333333333337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</row>
    <row r="56" spans="1:32" ht="206.4" customHeight="1" x14ac:dyDescent="0.35">
      <c r="A56" s="8"/>
      <c r="B56" s="7" t="s">
        <v>28</v>
      </c>
      <c r="C56" s="7" t="s">
        <v>40</v>
      </c>
      <c r="D56" s="7" t="s">
        <v>26</v>
      </c>
      <c r="E56" s="7" t="s">
        <v>62</v>
      </c>
      <c r="F56" s="7" t="s">
        <v>74</v>
      </c>
      <c r="G56" s="7" t="s">
        <v>85</v>
      </c>
      <c r="H56" s="7" t="s">
        <v>96</v>
      </c>
      <c r="I56" s="7" t="s">
        <v>107</v>
      </c>
      <c r="J56" s="7" t="s">
        <v>86</v>
      </c>
      <c r="K56" s="7" t="s">
        <v>105</v>
      </c>
      <c r="L56" s="7" t="s">
        <v>121</v>
      </c>
      <c r="M56" s="7" t="s">
        <v>129</v>
      </c>
      <c r="N56" s="7" t="s">
        <v>138</v>
      </c>
      <c r="O56" s="7" t="s">
        <v>149</v>
      </c>
      <c r="P56" s="7" t="s">
        <v>160</v>
      </c>
      <c r="Q56" s="7" t="s">
        <v>137</v>
      </c>
      <c r="R56" s="7" t="s">
        <v>127</v>
      </c>
      <c r="S56" s="7"/>
      <c r="T56" s="7" t="s">
        <v>181</v>
      </c>
      <c r="U56" s="7"/>
      <c r="V56" s="7" t="s">
        <v>200</v>
      </c>
      <c r="W56" s="7" t="s">
        <v>211</v>
      </c>
      <c r="X56" s="7" t="s">
        <v>209</v>
      </c>
      <c r="Y56" s="7" t="s">
        <v>179</v>
      </c>
      <c r="Z56" s="7" t="s">
        <v>225</v>
      </c>
      <c r="AA56" s="7" t="s">
        <v>233</v>
      </c>
      <c r="AB56" s="7" t="s">
        <v>242</v>
      </c>
      <c r="AC56" s="7" t="s">
        <v>253</v>
      </c>
      <c r="AD56" s="7" t="s">
        <v>263</v>
      </c>
      <c r="AE56" s="7" t="s">
        <v>262</v>
      </c>
      <c r="AF56" s="7" t="s">
        <v>231</v>
      </c>
    </row>
    <row r="57" spans="1:32" x14ac:dyDescent="0.35">
      <c r="A57" s="8">
        <v>0.91666666666666663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</row>
    <row r="58" spans="1:32" ht="192.65" customHeight="1" x14ac:dyDescent="0.35">
      <c r="A58" s="8"/>
      <c r="B58" s="7"/>
      <c r="C58" s="7"/>
      <c r="D58" s="7" t="s">
        <v>27</v>
      </c>
      <c r="E58" s="7"/>
      <c r="F58" s="7"/>
      <c r="G58" s="7"/>
      <c r="H58" s="7"/>
      <c r="I58" s="7"/>
      <c r="J58" s="7"/>
      <c r="K58" s="7" t="s">
        <v>106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 t="s">
        <v>210</v>
      </c>
      <c r="Y58" s="7"/>
      <c r="Z58" s="7"/>
      <c r="AA58" s="7"/>
      <c r="AB58" s="7"/>
      <c r="AC58" s="7"/>
      <c r="AD58" s="7"/>
      <c r="AE58" s="7"/>
      <c r="AF58" s="7"/>
    </row>
    <row r="59" spans="1:32" x14ac:dyDescent="0.35">
      <c r="A59" s="8">
        <v>0.9375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</row>
    <row r="60" spans="1:32" ht="366.65" customHeight="1" x14ac:dyDescent="0.35">
      <c r="A60" s="8"/>
      <c r="B60" s="7" t="s">
        <v>29</v>
      </c>
      <c r="C60" s="7" t="s">
        <v>28</v>
      </c>
      <c r="D60" s="7" t="s">
        <v>28</v>
      </c>
      <c r="E60" s="7" t="s">
        <v>63</v>
      </c>
      <c r="F60" s="7" t="s">
        <v>75</v>
      </c>
      <c r="G60" s="7" t="s">
        <v>86</v>
      </c>
      <c r="H60" s="7" t="s">
        <v>97</v>
      </c>
      <c r="I60" s="7" t="s">
        <v>108</v>
      </c>
      <c r="J60" s="7" t="s">
        <v>107</v>
      </c>
      <c r="K60" s="7" t="s">
        <v>107</v>
      </c>
      <c r="L60" s="7" t="s">
        <v>122</v>
      </c>
      <c r="M60" s="7" t="s">
        <v>130</v>
      </c>
      <c r="N60" s="7" t="s">
        <v>139</v>
      </c>
      <c r="O60" s="7" t="s">
        <v>150</v>
      </c>
      <c r="P60" s="7" t="s">
        <v>161</v>
      </c>
      <c r="Q60" s="7" t="s">
        <v>139</v>
      </c>
      <c r="R60" s="7" t="s">
        <v>160</v>
      </c>
      <c r="S60" s="7" t="s">
        <v>174</v>
      </c>
      <c r="T60" s="7" t="s">
        <v>182</v>
      </c>
      <c r="U60" s="7" t="s">
        <v>190</v>
      </c>
      <c r="V60" s="7" t="s">
        <v>201</v>
      </c>
      <c r="W60" s="7" t="s">
        <v>212</v>
      </c>
      <c r="X60" s="7" t="s">
        <v>190</v>
      </c>
      <c r="Y60" s="7" t="s">
        <v>211</v>
      </c>
      <c r="Z60" s="7" t="s">
        <v>226</v>
      </c>
      <c r="AA60" s="7" t="s">
        <v>234</v>
      </c>
      <c r="AB60" s="7" t="s">
        <v>243</v>
      </c>
      <c r="AC60" s="7" t="s">
        <v>254</v>
      </c>
      <c r="AD60" s="7" t="s">
        <v>264</v>
      </c>
      <c r="AE60" s="7" t="s">
        <v>243</v>
      </c>
      <c r="AF60" s="7" t="s">
        <v>263</v>
      </c>
    </row>
    <row r="61" spans="1:32" x14ac:dyDescent="0.35">
      <c r="A61" s="8">
        <v>0.95833333333333337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</row>
    <row r="62" spans="1:32" ht="234" customHeight="1" x14ac:dyDescent="0.35">
      <c r="A62" s="8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 t="s">
        <v>265</v>
      </c>
      <c r="AE62" s="7"/>
      <c r="AF62" s="7"/>
    </row>
    <row r="63" spans="1:32" x14ac:dyDescent="0.35">
      <c r="A63" s="8">
        <v>0.97916666666666663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</row>
    <row r="64" spans="1:32" ht="206.4" customHeight="1" x14ac:dyDescent="0.35">
      <c r="A64" s="8"/>
      <c r="B64" s="7" t="s">
        <v>24</v>
      </c>
      <c r="C64" s="7" t="s">
        <v>26</v>
      </c>
      <c r="D64" s="7" t="s">
        <v>34</v>
      </c>
      <c r="E64" s="7" t="s">
        <v>59</v>
      </c>
      <c r="F64" s="7" t="s">
        <v>71</v>
      </c>
      <c r="G64" s="7" t="s">
        <v>82</v>
      </c>
      <c r="H64" s="7" t="s">
        <v>93</v>
      </c>
      <c r="I64" s="7" t="s">
        <v>103</v>
      </c>
      <c r="J64" s="7" t="s">
        <v>105</v>
      </c>
      <c r="K64" s="7" t="s">
        <v>84</v>
      </c>
      <c r="L64" s="7" t="s">
        <v>118</v>
      </c>
      <c r="M64" s="7" t="s">
        <v>126</v>
      </c>
      <c r="N64" s="7" t="s">
        <v>135</v>
      </c>
      <c r="O64" s="7" t="s">
        <v>146</v>
      </c>
      <c r="P64" s="7" t="s">
        <v>156</v>
      </c>
      <c r="Q64" s="7" t="s">
        <v>160</v>
      </c>
      <c r="R64" s="7" t="s">
        <v>137</v>
      </c>
      <c r="S64" s="7" t="s">
        <v>171</v>
      </c>
      <c r="T64" s="7" t="s">
        <v>178</v>
      </c>
      <c r="U64" s="7" t="s">
        <v>187</v>
      </c>
      <c r="V64" s="7" t="s">
        <v>197</v>
      </c>
      <c r="W64" s="7" t="s">
        <v>207</v>
      </c>
      <c r="X64" s="7" t="s">
        <v>211</v>
      </c>
      <c r="Y64" s="7" t="s">
        <v>209</v>
      </c>
      <c r="Z64" s="7" t="s">
        <v>222</v>
      </c>
      <c r="AA64" s="7" t="s">
        <v>230</v>
      </c>
      <c r="AB64" s="7" t="s">
        <v>239</v>
      </c>
      <c r="AC64" s="7" t="s">
        <v>250</v>
      </c>
      <c r="AD64" s="7" t="s">
        <v>260</v>
      </c>
      <c r="AE64" s="7" t="s">
        <v>263</v>
      </c>
      <c r="AF64" s="7" t="s">
        <v>262</v>
      </c>
    </row>
    <row r="65" spans="1:32" x14ac:dyDescent="0.35">
      <c r="A65" s="8">
        <v>1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</row>
    <row r="66" spans="1:32" ht="192.65" customHeight="1" x14ac:dyDescent="0.35">
      <c r="A66" s="8"/>
      <c r="B66" s="7"/>
      <c r="C66" s="7" t="s">
        <v>27</v>
      </c>
      <c r="D66" s="7"/>
      <c r="E66" s="7"/>
      <c r="F66" s="7"/>
      <c r="G66" s="7"/>
      <c r="H66" s="7"/>
      <c r="I66" s="7"/>
      <c r="J66" s="7" t="s">
        <v>106</v>
      </c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 t="s">
        <v>210</v>
      </c>
      <c r="Z66" s="7"/>
      <c r="AA66" s="7"/>
      <c r="AB66" s="7"/>
      <c r="AC66" s="7"/>
      <c r="AD66" s="7"/>
      <c r="AE66" s="7"/>
      <c r="AF66" s="7"/>
    </row>
    <row r="67" spans="1:32" x14ac:dyDescent="0.35">
      <c r="A67" s="8">
        <v>1.0208333333333333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</row>
    <row r="68" spans="1:32" ht="206.4" customHeight="1" x14ac:dyDescent="0.35">
      <c r="A68" s="8"/>
      <c r="B68" s="7" t="s">
        <v>26</v>
      </c>
      <c r="C68" s="7" t="s">
        <v>12</v>
      </c>
      <c r="D68" s="7" t="s">
        <v>40</v>
      </c>
      <c r="E68" s="7" t="s">
        <v>61</v>
      </c>
      <c r="F68" s="7" t="s">
        <v>73</v>
      </c>
      <c r="G68" s="7" t="s">
        <v>84</v>
      </c>
      <c r="H68" s="7" t="s">
        <v>95</v>
      </c>
      <c r="I68" s="7" t="s">
        <v>105</v>
      </c>
      <c r="J68" s="7" t="s">
        <v>95</v>
      </c>
      <c r="K68" s="7" t="s">
        <v>86</v>
      </c>
      <c r="L68" s="7" t="s">
        <v>120</v>
      </c>
      <c r="M68" s="7" t="s">
        <v>128</v>
      </c>
      <c r="N68" s="7" t="s">
        <v>137</v>
      </c>
      <c r="O68" s="7" t="s">
        <v>148</v>
      </c>
      <c r="P68" s="7" t="s">
        <v>158</v>
      </c>
      <c r="Q68" s="7" t="s">
        <v>148</v>
      </c>
      <c r="R68" s="7" t="s">
        <v>139</v>
      </c>
      <c r="S68" s="7" t="s">
        <v>173</v>
      </c>
      <c r="T68" s="7" t="s">
        <v>180</v>
      </c>
      <c r="U68" s="7" t="s">
        <v>191</v>
      </c>
      <c r="V68" s="7" t="s">
        <v>199</v>
      </c>
      <c r="W68" s="7" t="s">
        <v>209</v>
      </c>
      <c r="X68" s="7" t="s">
        <v>199</v>
      </c>
      <c r="Y68" s="7" t="s">
        <v>190</v>
      </c>
      <c r="Z68" s="7" t="s">
        <v>224</v>
      </c>
      <c r="AA68" s="7" t="s">
        <v>232</v>
      </c>
      <c r="AB68" s="7" t="s">
        <v>241</v>
      </c>
      <c r="AC68" s="7" t="s">
        <v>252</v>
      </c>
      <c r="AD68" s="7" t="s">
        <v>262</v>
      </c>
      <c r="AE68" s="7" t="s">
        <v>252</v>
      </c>
      <c r="AF68" s="7" t="s">
        <v>243</v>
      </c>
    </row>
    <row r="69" spans="1:32" x14ac:dyDescent="0.35">
      <c r="A69" s="8">
        <v>1.0416666666666667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</row>
    <row r="70" spans="1:32" ht="192.65" customHeight="1" x14ac:dyDescent="0.35">
      <c r="A70" s="8"/>
      <c r="B70" s="7" t="s">
        <v>27</v>
      </c>
      <c r="C70" s="7"/>
      <c r="D70" s="7"/>
      <c r="E70" s="7"/>
      <c r="F70" s="7"/>
      <c r="G70" s="7"/>
      <c r="H70" s="7"/>
      <c r="I70" s="7" t="s">
        <v>106</v>
      </c>
      <c r="J70" s="7"/>
      <c r="K70" s="7"/>
      <c r="L70" s="7"/>
      <c r="M70" s="7"/>
      <c r="N70" s="7"/>
      <c r="O70" s="7"/>
      <c r="P70" s="7" t="s">
        <v>159</v>
      </c>
      <c r="Q70" s="7"/>
      <c r="R70" s="7"/>
      <c r="S70" s="7"/>
      <c r="T70" s="7"/>
      <c r="U70" s="7"/>
      <c r="V70" s="7"/>
      <c r="W70" s="7" t="s">
        <v>210</v>
      </c>
      <c r="X70" s="7"/>
      <c r="Y70" s="7"/>
      <c r="Z70" s="7"/>
      <c r="AA70" s="7"/>
      <c r="AB70" s="7"/>
      <c r="AC70" s="7"/>
      <c r="AD70" s="7"/>
      <c r="AE70" s="7"/>
      <c r="AF70" s="7"/>
    </row>
    <row r="71" spans="1:32" x14ac:dyDescent="0.35">
      <c r="A71" s="8">
        <v>1.0625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</row>
    <row r="72" spans="1:32" ht="395.4" customHeight="1" x14ac:dyDescent="0.35">
      <c r="A72" s="8"/>
      <c r="B72" s="7" t="s">
        <v>28</v>
      </c>
      <c r="C72" s="7" t="s">
        <v>41</v>
      </c>
      <c r="D72" s="7" t="s">
        <v>50</v>
      </c>
      <c r="E72" s="7" t="s">
        <v>62</v>
      </c>
      <c r="F72" s="7" t="s">
        <v>74</v>
      </c>
      <c r="G72" s="7" t="s">
        <v>85</v>
      </c>
      <c r="H72" s="7" t="s">
        <v>96</v>
      </c>
      <c r="I72" s="7" t="s">
        <v>107</v>
      </c>
      <c r="J72" s="7" t="s">
        <v>97</v>
      </c>
      <c r="K72" s="7" t="s">
        <v>77</v>
      </c>
      <c r="L72" s="7" t="s">
        <v>121</v>
      </c>
      <c r="M72" s="7" t="s">
        <v>129</v>
      </c>
      <c r="N72" s="7" t="s">
        <v>138</v>
      </c>
      <c r="O72" s="7" t="s">
        <v>149</v>
      </c>
      <c r="P72" s="7" t="s">
        <v>160</v>
      </c>
      <c r="Q72" s="7" t="s">
        <v>150</v>
      </c>
      <c r="R72" s="7" t="s">
        <v>131</v>
      </c>
      <c r="S72" s="7"/>
      <c r="T72" s="7" t="s">
        <v>181</v>
      </c>
      <c r="U72" s="7" t="s">
        <v>189</v>
      </c>
      <c r="V72" s="7" t="s">
        <v>200</v>
      </c>
      <c r="W72" s="7" t="s">
        <v>211</v>
      </c>
      <c r="X72" s="7" t="s">
        <v>201</v>
      </c>
      <c r="Y72" s="7" t="s">
        <v>183</v>
      </c>
      <c r="Z72" s="7" t="s">
        <v>225</v>
      </c>
      <c r="AA72" s="7" t="s">
        <v>233</v>
      </c>
      <c r="AB72" s="7" t="s">
        <v>242</v>
      </c>
      <c r="AC72" s="7" t="s">
        <v>253</v>
      </c>
      <c r="AD72" s="7" t="s">
        <v>263</v>
      </c>
      <c r="AE72" s="7" t="s">
        <v>254</v>
      </c>
      <c r="AF72" s="7" t="s">
        <v>235</v>
      </c>
    </row>
    <row r="73" spans="1:32" x14ac:dyDescent="0.35">
      <c r="A73" s="4">
        <v>1.0833333333333333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</row>
    <row r="74" spans="1:32" ht="27.65" customHeight="1" x14ac:dyDescent="0.35">
      <c r="A74" s="8">
        <v>1.1041666666666667</v>
      </c>
      <c r="B74" s="7" t="s">
        <v>25</v>
      </c>
      <c r="C74" s="7" t="s">
        <v>29</v>
      </c>
      <c r="D74" s="7" t="s">
        <v>51</v>
      </c>
      <c r="E74" s="7" t="s">
        <v>60</v>
      </c>
      <c r="F74" s="7" t="s">
        <v>72</v>
      </c>
      <c r="G74" s="7" t="s">
        <v>87</v>
      </c>
      <c r="H74" s="7" t="s">
        <v>94</v>
      </c>
      <c r="I74" s="7" t="s">
        <v>104</v>
      </c>
      <c r="J74" s="7" t="s">
        <v>108</v>
      </c>
      <c r="K74" s="7" t="s">
        <v>88</v>
      </c>
      <c r="L74" s="7" t="s">
        <v>119</v>
      </c>
      <c r="M74" s="7" t="s">
        <v>127</v>
      </c>
      <c r="N74" s="7" t="s">
        <v>140</v>
      </c>
      <c r="O74" s="7" t="s">
        <v>147</v>
      </c>
      <c r="P74" s="7" t="s">
        <v>157</v>
      </c>
      <c r="Q74" s="7" t="s">
        <v>161</v>
      </c>
      <c r="R74" s="7" t="s">
        <v>141</v>
      </c>
      <c r="S74" s="7" t="s">
        <v>172</v>
      </c>
      <c r="T74" s="7" t="s">
        <v>179</v>
      </c>
      <c r="U74" s="7"/>
      <c r="V74" s="7" t="s">
        <v>198</v>
      </c>
      <c r="W74" s="7" t="s">
        <v>208</v>
      </c>
      <c r="X74" s="7" t="s">
        <v>212</v>
      </c>
      <c r="Y74" s="7" t="s">
        <v>192</v>
      </c>
      <c r="Z74" s="7" t="s">
        <v>223</v>
      </c>
      <c r="AA74" s="7" t="s">
        <v>231</v>
      </c>
      <c r="AB74" s="7" t="s">
        <v>244</v>
      </c>
      <c r="AC74" s="7" t="s">
        <v>251</v>
      </c>
      <c r="AD74" s="7" t="s">
        <v>261</v>
      </c>
      <c r="AE74" s="6" t="s">
        <v>264</v>
      </c>
      <c r="AF74" s="7" t="s">
        <v>245</v>
      </c>
    </row>
    <row r="75" spans="1:32" ht="234" customHeight="1" x14ac:dyDescent="0.35">
      <c r="A75" s="8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 t="s">
        <v>265</v>
      </c>
      <c r="AF75" s="7"/>
    </row>
    <row r="76" spans="1:32" x14ac:dyDescent="0.35">
      <c r="A76" s="8">
        <v>1.125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</row>
    <row r="77" spans="1:32" ht="366.65" customHeight="1" x14ac:dyDescent="0.35">
      <c r="A77" s="8"/>
      <c r="B77" s="7" t="s">
        <v>29</v>
      </c>
      <c r="C77" s="7" t="s">
        <v>42</v>
      </c>
      <c r="D77" s="7" t="s">
        <v>14</v>
      </c>
      <c r="E77" s="7" t="s">
        <v>63</v>
      </c>
      <c r="F77" s="7" t="s">
        <v>75</v>
      </c>
      <c r="G77" s="7" t="s">
        <v>86</v>
      </c>
      <c r="H77" s="7" t="s">
        <v>97</v>
      </c>
      <c r="I77" s="7" t="s">
        <v>108</v>
      </c>
      <c r="J77" s="7" t="s">
        <v>59</v>
      </c>
      <c r="K77" s="7" t="s">
        <v>98</v>
      </c>
      <c r="L77" s="7" t="s">
        <v>122</v>
      </c>
      <c r="M77" s="7" t="s">
        <v>130</v>
      </c>
      <c r="N77" s="7" t="s">
        <v>139</v>
      </c>
      <c r="O77" s="7" t="s">
        <v>150</v>
      </c>
      <c r="P77" s="7" t="s">
        <v>161</v>
      </c>
      <c r="Q77" s="7" t="s">
        <v>118</v>
      </c>
      <c r="R77" s="7" t="s">
        <v>151</v>
      </c>
      <c r="S77" s="7" t="s">
        <v>174</v>
      </c>
      <c r="T77" s="7" t="s">
        <v>182</v>
      </c>
      <c r="U77" s="7" t="s">
        <v>190</v>
      </c>
      <c r="V77" s="7" t="s">
        <v>201</v>
      </c>
      <c r="W77" s="7" t="s">
        <v>212</v>
      </c>
      <c r="X77" s="7" t="s">
        <v>171</v>
      </c>
      <c r="Y77" s="7" t="s">
        <v>202</v>
      </c>
      <c r="Z77" s="7" t="s">
        <v>226</v>
      </c>
      <c r="AA77" s="7" t="s">
        <v>234</v>
      </c>
      <c r="AB77" s="7" t="s">
        <v>243</v>
      </c>
      <c r="AC77" s="7" t="s">
        <v>254</v>
      </c>
      <c r="AD77" s="7" t="s">
        <v>264</v>
      </c>
      <c r="AE77" s="7" t="s">
        <v>222</v>
      </c>
      <c r="AF77" s="7" t="s">
        <v>255</v>
      </c>
    </row>
    <row r="78" spans="1:32" x14ac:dyDescent="0.35">
      <c r="A78" s="8">
        <v>1.1458333333333333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</row>
    <row r="79" spans="1:32" ht="234" customHeight="1" x14ac:dyDescent="0.35">
      <c r="A79" s="8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 t="s">
        <v>265</v>
      </c>
      <c r="AE79" s="7"/>
      <c r="AF79" s="7"/>
    </row>
    <row r="80" spans="1:32" x14ac:dyDescent="0.35">
      <c r="A80" s="8">
        <v>1.1666666666666667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</row>
    <row r="81" spans="1:32" ht="357.65" customHeight="1" x14ac:dyDescent="0.35">
      <c r="A81" s="8"/>
      <c r="B81" s="7" t="s">
        <v>14</v>
      </c>
      <c r="C81" s="7" t="s">
        <v>43</v>
      </c>
      <c r="D81" s="7" t="s">
        <v>10</v>
      </c>
      <c r="E81" s="7" t="s">
        <v>54</v>
      </c>
      <c r="F81" s="7" t="s">
        <v>66</v>
      </c>
      <c r="G81" s="7" t="s">
        <v>77</v>
      </c>
      <c r="H81" s="7" t="s">
        <v>88</v>
      </c>
      <c r="I81" s="7" t="s">
        <v>98</v>
      </c>
      <c r="J81" s="7" t="s">
        <v>71</v>
      </c>
      <c r="K81" s="7" t="s">
        <v>93</v>
      </c>
      <c r="L81" s="7" t="s">
        <v>114</v>
      </c>
      <c r="M81" s="7" t="s">
        <v>123</v>
      </c>
      <c r="N81" s="7" t="s">
        <v>131</v>
      </c>
      <c r="O81" s="7" t="s">
        <v>141</v>
      </c>
      <c r="P81" s="7" t="s">
        <v>151</v>
      </c>
      <c r="Q81" s="7" t="s">
        <v>126</v>
      </c>
      <c r="R81" s="7" t="s">
        <v>146</v>
      </c>
      <c r="S81" s="7" t="s">
        <v>167</v>
      </c>
      <c r="T81" s="7" t="s">
        <v>175</v>
      </c>
      <c r="U81" s="7" t="s">
        <v>183</v>
      </c>
      <c r="V81" s="7" t="s">
        <v>192</v>
      </c>
      <c r="W81" s="7" t="s">
        <v>202</v>
      </c>
      <c r="X81" s="7" t="s">
        <v>178</v>
      </c>
      <c r="Y81" s="7" t="s">
        <v>197</v>
      </c>
      <c r="Z81" s="7" t="s">
        <v>218</v>
      </c>
      <c r="AA81" s="7" t="s">
        <v>227</v>
      </c>
      <c r="AB81" s="7" t="s">
        <v>235</v>
      </c>
      <c r="AC81" s="7" t="s">
        <v>245</v>
      </c>
      <c r="AD81" s="7" t="s">
        <v>255</v>
      </c>
      <c r="AE81" s="7" t="s">
        <v>230</v>
      </c>
      <c r="AF81" s="7" t="s">
        <v>250</v>
      </c>
    </row>
    <row r="82" spans="1:32" x14ac:dyDescent="0.35">
      <c r="A82" s="4">
        <v>1.1875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</row>
    <row r="83" spans="1:32" x14ac:dyDescent="0.35">
      <c r="A83" s="8">
        <v>1.2083333333333333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</row>
    <row r="84" spans="1:32" ht="395.4" customHeight="1" x14ac:dyDescent="0.35">
      <c r="A84" s="8"/>
      <c r="B84" s="7" t="s">
        <v>23</v>
      </c>
      <c r="C84" s="7" t="s">
        <v>44</v>
      </c>
      <c r="D84" s="7" t="s">
        <v>24</v>
      </c>
      <c r="E84" s="7" t="s">
        <v>45</v>
      </c>
      <c r="F84" s="7" t="s">
        <v>46</v>
      </c>
      <c r="G84" s="7" t="s">
        <v>47</v>
      </c>
      <c r="H84" s="7" t="s">
        <v>48</v>
      </c>
      <c r="I84" s="7" t="s">
        <v>49</v>
      </c>
      <c r="J84" s="7" t="s">
        <v>82</v>
      </c>
      <c r="K84" s="7" t="s">
        <v>103</v>
      </c>
      <c r="L84" s="7" t="s">
        <v>109</v>
      </c>
      <c r="M84" s="7" t="s">
        <v>110</v>
      </c>
      <c r="N84" s="7" t="s">
        <v>111</v>
      </c>
      <c r="O84" s="7" t="s">
        <v>112</v>
      </c>
      <c r="P84" s="7" t="s">
        <v>113</v>
      </c>
      <c r="Q84" s="7" t="s">
        <v>135</v>
      </c>
      <c r="R84" s="7" t="s">
        <v>156</v>
      </c>
      <c r="S84" s="7" t="s">
        <v>162</v>
      </c>
      <c r="T84" s="7" t="s">
        <v>163</v>
      </c>
      <c r="U84" s="7" t="s">
        <v>164</v>
      </c>
      <c r="V84" s="7" t="s">
        <v>165</v>
      </c>
      <c r="W84" s="7" t="s">
        <v>166</v>
      </c>
      <c r="X84" s="7" t="s">
        <v>187</v>
      </c>
      <c r="Y84" s="7" t="s">
        <v>207</v>
      </c>
      <c r="Z84" s="7" t="s">
        <v>213</v>
      </c>
      <c r="AA84" s="7" t="s">
        <v>214</v>
      </c>
      <c r="AB84" s="7" t="s">
        <v>215</v>
      </c>
      <c r="AC84" s="7" t="s">
        <v>216</v>
      </c>
      <c r="AD84" s="7" t="s">
        <v>217</v>
      </c>
      <c r="AE84" s="7" t="s">
        <v>239</v>
      </c>
      <c r="AF84" s="7" t="s">
        <v>260</v>
      </c>
    </row>
    <row r="85" spans="1:32" x14ac:dyDescent="0.35">
      <c r="A85" s="5">
        <v>1.2291666666666667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</row>
  </sheetData>
  <mergeCells count="880">
    <mergeCell ref="A7:A8"/>
    <mergeCell ref="A10:A11"/>
    <mergeCell ref="A13:A14"/>
    <mergeCell ref="A15:A16"/>
    <mergeCell ref="A17:A18"/>
    <mergeCell ref="A19:A20"/>
    <mergeCell ref="A59:A60"/>
    <mergeCell ref="A61:A62"/>
    <mergeCell ref="A36:A37"/>
    <mergeCell ref="A38:A39"/>
    <mergeCell ref="A40:A41"/>
    <mergeCell ref="A42:A43"/>
    <mergeCell ref="A44:A45"/>
    <mergeCell ref="A47:A48"/>
    <mergeCell ref="A23:A24"/>
    <mergeCell ref="A25:A26"/>
    <mergeCell ref="A27:A28"/>
    <mergeCell ref="A29:A30"/>
    <mergeCell ref="A31:A32"/>
    <mergeCell ref="A34:A35"/>
    <mergeCell ref="B24:B27"/>
    <mergeCell ref="B28:B29"/>
    <mergeCell ref="B30:B31"/>
    <mergeCell ref="B32:B33"/>
    <mergeCell ref="A76:A77"/>
    <mergeCell ref="A78:A79"/>
    <mergeCell ref="A80:A81"/>
    <mergeCell ref="A83:A84"/>
    <mergeCell ref="B4:B5"/>
    <mergeCell ref="B6:B7"/>
    <mergeCell ref="B8:B10"/>
    <mergeCell ref="B11:B12"/>
    <mergeCell ref="B13:B15"/>
    <mergeCell ref="B16:B19"/>
    <mergeCell ref="A63:A64"/>
    <mergeCell ref="A65:A66"/>
    <mergeCell ref="A67:A68"/>
    <mergeCell ref="A69:A70"/>
    <mergeCell ref="A71:A72"/>
    <mergeCell ref="A74:A75"/>
    <mergeCell ref="A50:A51"/>
    <mergeCell ref="A53:A54"/>
    <mergeCell ref="A55:A56"/>
    <mergeCell ref="A57:A58"/>
    <mergeCell ref="B72:B73"/>
    <mergeCell ref="B74:B76"/>
    <mergeCell ref="B77:B80"/>
    <mergeCell ref="B81:B83"/>
    <mergeCell ref="B84:B85"/>
    <mergeCell ref="C4:C5"/>
    <mergeCell ref="C6:C7"/>
    <mergeCell ref="C8:C10"/>
    <mergeCell ref="C11:C12"/>
    <mergeCell ref="C13:C15"/>
    <mergeCell ref="B54:B55"/>
    <mergeCell ref="B56:B59"/>
    <mergeCell ref="B60:B63"/>
    <mergeCell ref="B64:B67"/>
    <mergeCell ref="B68:B69"/>
    <mergeCell ref="B70:B71"/>
    <mergeCell ref="B35:B36"/>
    <mergeCell ref="B37:B40"/>
    <mergeCell ref="B41:B44"/>
    <mergeCell ref="B45:B47"/>
    <mergeCell ref="B48:B50"/>
    <mergeCell ref="B51:B52"/>
    <mergeCell ref="B20:B21"/>
    <mergeCell ref="B22:B23"/>
    <mergeCell ref="C41:C42"/>
    <mergeCell ref="C43:C44"/>
    <mergeCell ref="C45:C47"/>
    <mergeCell ref="C16:C19"/>
    <mergeCell ref="C20:C21"/>
    <mergeCell ref="C22:C23"/>
    <mergeCell ref="C24:C25"/>
    <mergeCell ref="C26:C27"/>
    <mergeCell ref="C28:C31"/>
    <mergeCell ref="D4:D5"/>
    <mergeCell ref="D6:D7"/>
    <mergeCell ref="D8:D10"/>
    <mergeCell ref="D11:D12"/>
    <mergeCell ref="D13:D15"/>
    <mergeCell ref="D16:D17"/>
    <mergeCell ref="D18:D19"/>
    <mergeCell ref="D20:D21"/>
    <mergeCell ref="D22:D23"/>
    <mergeCell ref="D56:D57"/>
    <mergeCell ref="D58:D59"/>
    <mergeCell ref="D24:D27"/>
    <mergeCell ref="D28:D31"/>
    <mergeCell ref="D32:D33"/>
    <mergeCell ref="D35:D36"/>
    <mergeCell ref="D37:D40"/>
    <mergeCell ref="D41:D44"/>
    <mergeCell ref="C84:C85"/>
    <mergeCell ref="C66:C67"/>
    <mergeCell ref="C68:C71"/>
    <mergeCell ref="C72:C73"/>
    <mergeCell ref="C74:C76"/>
    <mergeCell ref="C77:C80"/>
    <mergeCell ref="C81:C83"/>
    <mergeCell ref="C48:C50"/>
    <mergeCell ref="C51:C52"/>
    <mergeCell ref="C53:C55"/>
    <mergeCell ref="C56:C59"/>
    <mergeCell ref="C60:C63"/>
    <mergeCell ref="C64:C65"/>
    <mergeCell ref="C32:C33"/>
    <mergeCell ref="C34:C36"/>
    <mergeCell ref="C37:C40"/>
    <mergeCell ref="E32:E33"/>
    <mergeCell ref="E34:E36"/>
    <mergeCell ref="E37:E40"/>
    <mergeCell ref="E41:E44"/>
    <mergeCell ref="D81:D83"/>
    <mergeCell ref="D84:D85"/>
    <mergeCell ref="E4:E5"/>
    <mergeCell ref="E6:E7"/>
    <mergeCell ref="E8:E10"/>
    <mergeCell ref="E11:E12"/>
    <mergeCell ref="E14:E15"/>
    <mergeCell ref="E16:E19"/>
    <mergeCell ref="E20:E21"/>
    <mergeCell ref="E22:E23"/>
    <mergeCell ref="D60:D63"/>
    <mergeCell ref="D64:D67"/>
    <mergeCell ref="D68:D71"/>
    <mergeCell ref="D72:D73"/>
    <mergeCell ref="D74:D76"/>
    <mergeCell ref="D77:D80"/>
    <mergeCell ref="D45:D47"/>
    <mergeCell ref="D48:D50"/>
    <mergeCell ref="D51:D52"/>
    <mergeCell ref="D53:D55"/>
    <mergeCell ref="E84:E85"/>
    <mergeCell ref="F4:F5"/>
    <mergeCell ref="F6:F7"/>
    <mergeCell ref="F8:F10"/>
    <mergeCell ref="F11:F12"/>
    <mergeCell ref="F13:F15"/>
    <mergeCell ref="F16:F19"/>
    <mergeCell ref="F20:F21"/>
    <mergeCell ref="F22:F23"/>
    <mergeCell ref="F24:F27"/>
    <mergeCell ref="E64:E67"/>
    <mergeCell ref="E68:E71"/>
    <mergeCell ref="E72:E73"/>
    <mergeCell ref="E74:E76"/>
    <mergeCell ref="E77:E80"/>
    <mergeCell ref="E81:E83"/>
    <mergeCell ref="E45:E47"/>
    <mergeCell ref="E48:E50"/>
    <mergeCell ref="E51:E52"/>
    <mergeCell ref="E53:E55"/>
    <mergeCell ref="E56:E59"/>
    <mergeCell ref="E60:E63"/>
    <mergeCell ref="E24:E27"/>
    <mergeCell ref="E28:E31"/>
    <mergeCell ref="G4:G5"/>
    <mergeCell ref="G6:G7"/>
    <mergeCell ref="G8:G10"/>
    <mergeCell ref="G11:G12"/>
    <mergeCell ref="G13:G15"/>
    <mergeCell ref="F51:F52"/>
    <mergeCell ref="F53:F55"/>
    <mergeCell ref="F56:F59"/>
    <mergeCell ref="F60:F63"/>
    <mergeCell ref="F28:F31"/>
    <mergeCell ref="F32:F33"/>
    <mergeCell ref="F34:F36"/>
    <mergeCell ref="F37:F44"/>
    <mergeCell ref="F45:F47"/>
    <mergeCell ref="F48:F50"/>
    <mergeCell ref="G22:G23"/>
    <mergeCell ref="G24:G27"/>
    <mergeCell ref="G28:G31"/>
    <mergeCell ref="G32:G33"/>
    <mergeCell ref="F72:F73"/>
    <mergeCell ref="F74:F76"/>
    <mergeCell ref="F77:F80"/>
    <mergeCell ref="F81:F83"/>
    <mergeCell ref="F84:F85"/>
    <mergeCell ref="F64:F67"/>
    <mergeCell ref="F68:F71"/>
    <mergeCell ref="G77:G80"/>
    <mergeCell ref="G81:G83"/>
    <mergeCell ref="G84:G85"/>
    <mergeCell ref="H4:H5"/>
    <mergeCell ref="H6:H7"/>
    <mergeCell ref="H8:H10"/>
    <mergeCell ref="H11:H12"/>
    <mergeCell ref="H13:H15"/>
    <mergeCell ref="H16:H19"/>
    <mergeCell ref="H20:H21"/>
    <mergeCell ref="G56:G59"/>
    <mergeCell ref="G60:G63"/>
    <mergeCell ref="G64:G67"/>
    <mergeCell ref="G68:G71"/>
    <mergeCell ref="G72:G73"/>
    <mergeCell ref="G74:G76"/>
    <mergeCell ref="G34:G40"/>
    <mergeCell ref="G41:G44"/>
    <mergeCell ref="G45:G47"/>
    <mergeCell ref="G48:G49"/>
    <mergeCell ref="G50:G52"/>
    <mergeCell ref="G53:G55"/>
    <mergeCell ref="G16:G19"/>
    <mergeCell ref="G20:G21"/>
    <mergeCell ref="H81:H83"/>
    <mergeCell ref="H84:H85"/>
    <mergeCell ref="I4:I5"/>
    <mergeCell ref="I6:I7"/>
    <mergeCell ref="I8:I10"/>
    <mergeCell ref="I11:I12"/>
    <mergeCell ref="I13:I15"/>
    <mergeCell ref="I16:I19"/>
    <mergeCell ref="I20:I21"/>
    <mergeCell ref="H56:H59"/>
    <mergeCell ref="H60:H63"/>
    <mergeCell ref="H64:H67"/>
    <mergeCell ref="H68:H71"/>
    <mergeCell ref="H72:H73"/>
    <mergeCell ref="H74:H76"/>
    <mergeCell ref="H39:H40"/>
    <mergeCell ref="H41:H44"/>
    <mergeCell ref="H45:H47"/>
    <mergeCell ref="H48:H50"/>
    <mergeCell ref="H51:H52"/>
    <mergeCell ref="H53:H55"/>
    <mergeCell ref="H22:H23"/>
    <mergeCell ref="H24:H27"/>
    <mergeCell ref="H28:H31"/>
    <mergeCell ref="I51:I52"/>
    <mergeCell ref="I54:I55"/>
    <mergeCell ref="I22:I23"/>
    <mergeCell ref="I24:I27"/>
    <mergeCell ref="I28:I29"/>
    <mergeCell ref="I30:I31"/>
    <mergeCell ref="I32:I33"/>
    <mergeCell ref="I35:I36"/>
    <mergeCell ref="H77:H80"/>
    <mergeCell ref="H32:H33"/>
    <mergeCell ref="H34:H36"/>
    <mergeCell ref="H37:H38"/>
    <mergeCell ref="J24:J27"/>
    <mergeCell ref="J28:J31"/>
    <mergeCell ref="J32:J33"/>
    <mergeCell ref="J34:J36"/>
    <mergeCell ref="I74:I76"/>
    <mergeCell ref="I77:I80"/>
    <mergeCell ref="I81:I83"/>
    <mergeCell ref="I84:I85"/>
    <mergeCell ref="J4:J5"/>
    <mergeCell ref="J6:J7"/>
    <mergeCell ref="J8:J10"/>
    <mergeCell ref="J11:J12"/>
    <mergeCell ref="J13:J15"/>
    <mergeCell ref="J16:J19"/>
    <mergeCell ref="I56:I59"/>
    <mergeCell ref="I60:I63"/>
    <mergeCell ref="I64:I67"/>
    <mergeCell ref="I68:I69"/>
    <mergeCell ref="I70:I71"/>
    <mergeCell ref="I72:I73"/>
    <mergeCell ref="I37:I40"/>
    <mergeCell ref="I41:I44"/>
    <mergeCell ref="I45:I47"/>
    <mergeCell ref="I48:I50"/>
    <mergeCell ref="J72:J73"/>
    <mergeCell ref="J74:J76"/>
    <mergeCell ref="J77:J80"/>
    <mergeCell ref="J81:J83"/>
    <mergeCell ref="J84:J85"/>
    <mergeCell ref="K4:K5"/>
    <mergeCell ref="K6:K7"/>
    <mergeCell ref="K8:K10"/>
    <mergeCell ref="K11:K12"/>
    <mergeCell ref="K13:K15"/>
    <mergeCell ref="J53:J55"/>
    <mergeCell ref="J56:J59"/>
    <mergeCell ref="J60:J63"/>
    <mergeCell ref="J64:J65"/>
    <mergeCell ref="J66:J67"/>
    <mergeCell ref="J68:J71"/>
    <mergeCell ref="J37:J40"/>
    <mergeCell ref="J41:J42"/>
    <mergeCell ref="J43:J44"/>
    <mergeCell ref="J45:J47"/>
    <mergeCell ref="J48:J50"/>
    <mergeCell ref="J51:J52"/>
    <mergeCell ref="J20:J21"/>
    <mergeCell ref="J22:J23"/>
    <mergeCell ref="K32:K33"/>
    <mergeCell ref="K35:K36"/>
    <mergeCell ref="K37:K40"/>
    <mergeCell ref="K41:K44"/>
    <mergeCell ref="K45:K47"/>
    <mergeCell ref="K48:K50"/>
    <mergeCell ref="K16:K17"/>
    <mergeCell ref="K18:K19"/>
    <mergeCell ref="K20:K21"/>
    <mergeCell ref="K22:K23"/>
    <mergeCell ref="K24:K27"/>
    <mergeCell ref="K28:K31"/>
    <mergeCell ref="K68:K71"/>
    <mergeCell ref="K72:K73"/>
    <mergeCell ref="K74:K76"/>
    <mergeCell ref="K77:K80"/>
    <mergeCell ref="K81:K83"/>
    <mergeCell ref="K84:K85"/>
    <mergeCell ref="K51:K52"/>
    <mergeCell ref="K53:K55"/>
    <mergeCell ref="K56:K57"/>
    <mergeCell ref="K58:K59"/>
    <mergeCell ref="K60:K63"/>
    <mergeCell ref="K64:K67"/>
    <mergeCell ref="L24:L27"/>
    <mergeCell ref="L28:L31"/>
    <mergeCell ref="L32:L33"/>
    <mergeCell ref="L34:L36"/>
    <mergeCell ref="L4:L5"/>
    <mergeCell ref="L6:L7"/>
    <mergeCell ref="L8:L10"/>
    <mergeCell ref="L11:L12"/>
    <mergeCell ref="L14:L15"/>
    <mergeCell ref="L16:L19"/>
    <mergeCell ref="L77:L80"/>
    <mergeCell ref="L81:L83"/>
    <mergeCell ref="L84:L85"/>
    <mergeCell ref="M4:M5"/>
    <mergeCell ref="M6:M7"/>
    <mergeCell ref="M8:M10"/>
    <mergeCell ref="M11:M12"/>
    <mergeCell ref="M13:M15"/>
    <mergeCell ref="M16:M19"/>
    <mergeCell ref="M20:M21"/>
    <mergeCell ref="L56:L59"/>
    <mergeCell ref="L60:L63"/>
    <mergeCell ref="L64:L67"/>
    <mergeCell ref="L68:L71"/>
    <mergeCell ref="L72:L73"/>
    <mergeCell ref="L74:L76"/>
    <mergeCell ref="L37:L40"/>
    <mergeCell ref="L41:L44"/>
    <mergeCell ref="L45:L47"/>
    <mergeCell ref="L48:L50"/>
    <mergeCell ref="L51:L52"/>
    <mergeCell ref="L53:L55"/>
    <mergeCell ref="L20:L21"/>
    <mergeCell ref="L22:L23"/>
    <mergeCell ref="M51:M52"/>
    <mergeCell ref="M53:M55"/>
    <mergeCell ref="M56:M59"/>
    <mergeCell ref="M60:M63"/>
    <mergeCell ref="M22:M23"/>
    <mergeCell ref="M24:M27"/>
    <mergeCell ref="M28:M31"/>
    <mergeCell ref="M32:M33"/>
    <mergeCell ref="M34:M36"/>
    <mergeCell ref="M37:M44"/>
    <mergeCell ref="N28:N31"/>
    <mergeCell ref="N32:N33"/>
    <mergeCell ref="N34:N36"/>
    <mergeCell ref="N37:N40"/>
    <mergeCell ref="N41:N44"/>
    <mergeCell ref="N45:N47"/>
    <mergeCell ref="M84:M85"/>
    <mergeCell ref="N4:N5"/>
    <mergeCell ref="N6:N7"/>
    <mergeCell ref="N8:N10"/>
    <mergeCell ref="N11:N12"/>
    <mergeCell ref="N13:N15"/>
    <mergeCell ref="N16:N19"/>
    <mergeCell ref="N20:N21"/>
    <mergeCell ref="N22:N23"/>
    <mergeCell ref="N24:N27"/>
    <mergeCell ref="M64:M67"/>
    <mergeCell ref="M68:M71"/>
    <mergeCell ref="M72:M73"/>
    <mergeCell ref="M74:M76"/>
    <mergeCell ref="M77:M80"/>
    <mergeCell ref="M81:M83"/>
    <mergeCell ref="M45:M47"/>
    <mergeCell ref="M48:M50"/>
    <mergeCell ref="N68:N71"/>
    <mergeCell ref="N72:N73"/>
    <mergeCell ref="N74:N76"/>
    <mergeCell ref="N77:N80"/>
    <mergeCell ref="N81:N83"/>
    <mergeCell ref="N84:N85"/>
    <mergeCell ref="N48:N49"/>
    <mergeCell ref="N50:N52"/>
    <mergeCell ref="N53:N55"/>
    <mergeCell ref="N56:N59"/>
    <mergeCell ref="N60:N63"/>
    <mergeCell ref="N64:N67"/>
    <mergeCell ref="O24:O27"/>
    <mergeCell ref="O28:O31"/>
    <mergeCell ref="O32:O33"/>
    <mergeCell ref="O34:O36"/>
    <mergeCell ref="O4:O5"/>
    <mergeCell ref="O6:O7"/>
    <mergeCell ref="O8:O10"/>
    <mergeCell ref="O11:O12"/>
    <mergeCell ref="O13:O15"/>
    <mergeCell ref="O16:O19"/>
    <mergeCell ref="O74:O76"/>
    <mergeCell ref="O77:O80"/>
    <mergeCell ref="O81:O83"/>
    <mergeCell ref="O84:O85"/>
    <mergeCell ref="P4:P5"/>
    <mergeCell ref="P6:P7"/>
    <mergeCell ref="P8:P10"/>
    <mergeCell ref="P11:P12"/>
    <mergeCell ref="P13:P15"/>
    <mergeCell ref="P16:P19"/>
    <mergeCell ref="O53:O55"/>
    <mergeCell ref="O56:O59"/>
    <mergeCell ref="O60:O63"/>
    <mergeCell ref="O64:O67"/>
    <mergeCell ref="O68:O71"/>
    <mergeCell ref="O72:O73"/>
    <mergeCell ref="O37:O38"/>
    <mergeCell ref="O39:O40"/>
    <mergeCell ref="O41:O44"/>
    <mergeCell ref="O45:O47"/>
    <mergeCell ref="O48:O50"/>
    <mergeCell ref="O51:O52"/>
    <mergeCell ref="O20:O21"/>
    <mergeCell ref="O22:O23"/>
    <mergeCell ref="Q4:Q5"/>
    <mergeCell ref="Q6:Q7"/>
    <mergeCell ref="Q8:Q10"/>
    <mergeCell ref="Q11:Q12"/>
    <mergeCell ref="Q13:Q15"/>
    <mergeCell ref="P54:P55"/>
    <mergeCell ref="P56:P59"/>
    <mergeCell ref="P60:P63"/>
    <mergeCell ref="P64:P67"/>
    <mergeCell ref="P35:P36"/>
    <mergeCell ref="P37:P40"/>
    <mergeCell ref="P41:P44"/>
    <mergeCell ref="P45:P47"/>
    <mergeCell ref="P48:P50"/>
    <mergeCell ref="P51:P52"/>
    <mergeCell ref="P20:P21"/>
    <mergeCell ref="P22:P23"/>
    <mergeCell ref="P24:P27"/>
    <mergeCell ref="P28:P29"/>
    <mergeCell ref="P30:P31"/>
    <mergeCell ref="P32:P33"/>
    <mergeCell ref="Q22:Q23"/>
    <mergeCell ref="Q24:Q27"/>
    <mergeCell ref="Q28:Q31"/>
    <mergeCell ref="Q32:Q33"/>
    <mergeCell ref="P72:P73"/>
    <mergeCell ref="P74:P76"/>
    <mergeCell ref="P77:P80"/>
    <mergeCell ref="P81:P83"/>
    <mergeCell ref="P84:P85"/>
    <mergeCell ref="P68:P69"/>
    <mergeCell ref="P70:P71"/>
    <mergeCell ref="Q74:Q76"/>
    <mergeCell ref="Q77:Q80"/>
    <mergeCell ref="Q81:Q83"/>
    <mergeCell ref="Q84:Q85"/>
    <mergeCell ref="R4:R5"/>
    <mergeCell ref="R6:R7"/>
    <mergeCell ref="R8:R10"/>
    <mergeCell ref="R11:R12"/>
    <mergeCell ref="R13:R15"/>
    <mergeCell ref="R16:R19"/>
    <mergeCell ref="Q53:Q55"/>
    <mergeCell ref="Q56:Q59"/>
    <mergeCell ref="Q60:Q63"/>
    <mergeCell ref="Q64:Q67"/>
    <mergeCell ref="Q68:Q71"/>
    <mergeCell ref="Q72:Q73"/>
    <mergeCell ref="Q34:Q36"/>
    <mergeCell ref="Q37:Q40"/>
    <mergeCell ref="Q41:Q44"/>
    <mergeCell ref="Q45:Q47"/>
    <mergeCell ref="Q48:Q50"/>
    <mergeCell ref="Q51:Q52"/>
    <mergeCell ref="Q16:Q19"/>
    <mergeCell ref="Q20:Q21"/>
    <mergeCell ref="S4:S5"/>
    <mergeCell ref="S6:S7"/>
    <mergeCell ref="S8:S10"/>
    <mergeCell ref="S11:S12"/>
    <mergeCell ref="S14:S15"/>
    <mergeCell ref="S16:S19"/>
    <mergeCell ref="S20:S21"/>
    <mergeCell ref="R56:R59"/>
    <mergeCell ref="R60:R63"/>
    <mergeCell ref="R37:R40"/>
    <mergeCell ref="R41:R44"/>
    <mergeCell ref="R45:R47"/>
    <mergeCell ref="R48:R50"/>
    <mergeCell ref="R51:R52"/>
    <mergeCell ref="R53:R55"/>
    <mergeCell ref="R20:R21"/>
    <mergeCell ref="R22:R23"/>
    <mergeCell ref="R24:R27"/>
    <mergeCell ref="R28:R31"/>
    <mergeCell ref="R32:R33"/>
    <mergeCell ref="R35:R36"/>
    <mergeCell ref="S22:S23"/>
    <mergeCell ref="S24:S27"/>
    <mergeCell ref="S28:S31"/>
    <mergeCell ref="S32:S33"/>
    <mergeCell ref="S34:S36"/>
    <mergeCell ref="S37:S40"/>
    <mergeCell ref="R77:R80"/>
    <mergeCell ref="R81:R83"/>
    <mergeCell ref="R84:R85"/>
    <mergeCell ref="R64:R67"/>
    <mergeCell ref="R68:R71"/>
    <mergeCell ref="R72:R73"/>
    <mergeCell ref="R74:R76"/>
    <mergeCell ref="S64:S67"/>
    <mergeCell ref="S68:S73"/>
    <mergeCell ref="S74:S76"/>
    <mergeCell ref="S77:S80"/>
    <mergeCell ref="S81:S83"/>
    <mergeCell ref="S84:S85"/>
    <mergeCell ref="S41:S44"/>
    <mergeCell ref="S45:S47"/>
    <mergeCell ref="S48:S50"/>
    <mergeCell ref="S51:S52"/>
    <mergeCell ref="S53:S59"/>
    <mergeCell ref="S60:S63"/>
    <mergeCell ref="T28:T31"/>
    <mergeCell ref="T32:T33"/>
    <mergeCell ref="T34:T36"/>
    <mergeCell ref="T37:T44"/>
    <mergeCell ref="T4:T5"/>
    <mergeCell ref="T6:T7"/>
    <mergeCell ref="T8:T10"/>
    <mergeCell ref="T11:T15"/>
    <mergeCell ref="T16:T19"/>
    <mergeCell ref="T20:T21"/>
    <mergeCell ref="T84:T85"/>
    <mergeCell ref="U4:U5"/>
    <mergeCell ref="U6:U7"/>
    <mergeCell ref="U8:U10"/>
    <mergeCell ref="U11:U12"/>
    <mergeCell ref="U13:U15"/>
    <mergeCell ref="U16:U19"/>
    <mergeCell ref="U20:U21"/>
    <mergeCell ref="U22:U23"/>
    <mergeCell ref="U24:U27"/>
    <mergeCell ref="T64:T67"/>
    <mergeCell ref="T68:T71"/>
    <mergeCell ref="T72:T73"/>
    <mergeCell ref="T74:T76"/>
    <mergeCell ref="T77:T80"/>
    <mergeCell ref="T81:T83"/>
    <mergeCell ref="T45:T47"/>
    <mergeCell ref="T48:T50"/>
    <mergeCell ref="T51:T52"/>
    <mergeCell ref="T53:T55"/>
    <mergeCell ref="T56:T59"/>
    <mergeCell ref="T60:T63"/>
    <mergeCell ref="T22:T23"/>
    <mergeCell ref="T24:T27"/>
    <mergeCell ref="U77:U80"/>
    <mergeCell ref="U81:U83"/>
    <mergeCell ref="U84:U85"/>
    <mergeCell ref="V4:V5"/>
    <mergeCell ref="V6:V7"/>
    <mergeCell ref="V8:V10"/>
    <mergeCell ref="V11:V15"/>
    <mergeCell ref="V16:V19"/>
    <mergeCell ref="V20:V21"/>
    <mergeCell ref="U48:U49"/>
    <mergeCell ref="U50:U52"/>
    <mergeCell ref="U53:U59"/>
    <mergeCell ref="U60:U63"/>
    <mergeCell ref="U64:U67"/>
    <mergeCell ref="U68:U71"/>
    <mergeCell ref="U28:U31"/>
    <mergeCell ref="U32:U33"/>
    <mergeCell ref="U34:U36"/>
    <mergeCell ref="U37:U40"/>
    <mergeCell ref="U41:U44"/>
    <mergeCell ref="U45:U47"/>
    <mergeCell ref="V51:V52"/>
    <mergeCell ref="V53:V55"/>
    <mergeCell ref="V22:V23"/>
    <mergeCell ref="V24:V27"/>
    <mergeCell ref="V28:V31"/>
    <mergeCell ref="V32:V33"/>
    <mergeCell ref="V34:V36"/>
    <mergeCell ref="V37:V38"/>
    <mergeCell ref="U72:U76"/>
    <mergeCell ref="W28:W29"/>
    <mergeCell ref="W30:W31"/>
    <mergeCell ref="W32:W33"/>
    <mergeCell ref="W35:W36"/>
    <mergeCell ref="V77:V80"/>
    <mergeCell ref="V81:V83"/>
    <mergeCell ref="V84:V85"/>
    <mergeCell ref="W4:W5"/>
    <mergeCell ref="W6:W7"/>
    <mergeCell ref="W8:W10"/>
    <mergeCell ref="W11:W12"/>
    <mergeCell ref="W13:W15"/>
    <mergeCell ref="W16:W19"/>
    <mergeCell ref="W20:W21"/>
    <mergeCell ref="V56:V59"/>
    <mergeCell ref="V60:V63"/>
    <mergeCell ref="V64:V67"/>
    <mergeCell ref="V68:V71"/>
    <mergeCell ref="V72:V73"/>
    <mergeCell ref="V74:V76"/>
    <mergeCell ref="V39:V40"/>
    <mergeCell ref="V41:V44"/>
    <mergeCell ref="V45:V47"/>
    <mergeCell ref="V48:V50"/>
    <mergeCell ref="W74:W76"/>
    <mergeCell ref="W77:W80"/>
    <mergeCell ref="W81:W83"/>
    <mergeCell ref="W84:W85"/>
    <mergeCell ref="X4:X5"/>
    <mergeCell ref="X6:X7"/>
    <mergeCell ref="X8:X10"/>
    <mergeCell ref="X11:X12"/>
    <mergeCell ref="X13:X15"/>
    <mergeCell ref="X16:X21"/>
    <mergeCell ref="W56:W59"/>
    <mergeCell ref="W60:W63"/>
    <mergeCell ref="W64:W67"/>
    <mergeCell ref="W68:W69"/>
    <mergeCell ref="W70:W71"/>
    <mergeCell ref="W72:W73"/>
    <mergeCell ref="W37:W40"/>
    <mergeCell ref="W41:W44"/>
    <mergeCell ref="W45:W47"/>
    <mergeCell ref="W48:W50"/>
    <mergeCell ref="W51:W52"/>
    <mergeCell ref="W54:W55"/>
    <mergeCell ref="W22:W23"/>
    <mergeCell ref="W24:W27"/>
    <mergeCell ref="X51:X55"/>
    <mergeCell ref="X56:X57"/>
    <mergeCell ref="X58:X59"/>
    <mergeCell ref="X60:X63"/>
    <mergeCell ref="X22:X23"/>
    <mergeCell ref="X24:X27"/>
    <mergeCell ref="X28:X31"/>
    <mergeCell ref="X32:X33"/>
    <mergeCell ref="X34:X40"/>
    <mergeCell ref="X41:X44"/>
    <mergeCell ref="Y28:Y31"/>
    <mergeCell ref="Y32:Y33"/>
    <mergeCell ref="Y35:Y36"/>
    <mergeCell ref="Y37:Y40"/>
    <mergeCell ref="Y41:Y44"/>
    <mergeCell ref="Y45:Y50"/>
    <mergeCell ref="X84:X85"/>
    <mergeCell ref="Y4:Y5"/>
    <mergeCell ref="Y6:Y7"/>
    <mergeCell ref="Y8:Y10"/>
    <mergeCell ref="Y11:Y12"/>
    <mergeCell ref="Y14:Y15"/>
    <mergeCell ref="Y16:Y19"/>
    <mergeCell ref="Y20:Y21"/>
    <mergeCell ref="Y22:Y23"/>
    <mergeCell ref="Y24:Y27"/>
    <mergeCell ref="X64:X67"/>
    <mergeCell ref="X68:X71"/>
    <mergeCell ref="X72:X73"/>
    <mergeCell ref="X74:X76"/>
    <mergeCell ref="X77:X80"/>
    <mergeCell ref="X81:X83"/>
    <mergeCell ref="X45:X47"/>
    <mergeCell ref="X48:X50"/>
    <mergeCell ref="Y68:Y71"/>
    <mergeCell ref="Y72:Y73"/>
    <mergeCell ref="Y74:Y76"/>
    <mergeCell ref="Y77:Y80"/>
    <mergeCell ref="Y81:Y83"/>
    <mergeCell ref="Y84:Y85"/>
    <mergeCell ref="Y51:Y52"/>
    <mergeCell ref="Y53:Y55"/>
    <mergeCell ref="Y56:Y59"/>
    <mergeCell ref="Y60:Y63"/>
    <mergeCell ref="Y64:Y65"/>
    <mergeCell ref="Y66:Y67"/>
    <mergeCell ref="Z24:Z27"/>
    <mergeCell ref="Z28:Z33"/>
    <mergeCell ref="Z34:Z36"/>
    <mergeCell ref="Z37:Z40"/>
    <mergeCell ref="Z4:Z5"/>
    <mergeCell ref="Z6:Z7"/>
    <mergeCell ref="Z8:Z10"/>
    <mergeCell ref="Z11:Z12"/>
    <mergeCell ref="Z14:Z15"/>
    <mergeCell ref="Z16:Z19"/>
    <mergeCell ref="Z81:Z83"/>
    <mergeCell ref="Z84:Z85"/>
    <mergeCell ref="AA4:AA5"/>
    <mergeCell ref="AA6:AA7"/>
    <mergeCell ref="AA8:AA10"/>
    <mergeCell ref="AA11:AA12"/>
    <mergeCell ref="AA13:AA15"/>
    <mergeCell ref="AA16:AA19"/>
    <mergeCell ref="AA20:AA21"/>
    <mergeCell ref="AA22:AA23"/>
    <mergeCell ref="Z60:Z63"/>
    <mergeCell ref="Z64:Z67"/>
    <mergeCell ref="Z68:Z71"/>
    <mergeCell ref="Z72:Z73"/>
    <mergeCell ref="Z74:Z76"/>
    <mergeCell ref="Z77:Z80"/>
    <mergeCell ref="Z41:Z44"/>
    <mergeCell ref="Z45:Z47"/>
    <mergeCell ref="Z48:Z50"/>
    <mergeCell ref="Z51:Z52"/>
    <mergeCell ref="Z53:Z55"/>
    <mergeCell ref="Z56:Z59"/>
    <mergeCell ref="Z20:Z21"/>
    <mergeCell ref="Z22:Z23"/>
    <mergeCell ref="AA77:AA80"/>
    <mergeCell ref="AA81:AA83"/>
    <mergeCell ref="AA84:AA85"/>
    <mergeCell ref="AA48:AA50"/>
    <mergeCell ref="AA51:AA52"/>
    <mergeCell ref="AA53:AA55"/>
    <mergeCell ref="AA56:AA59"/>
    <mergeCell ref="AA60:AA63"/>
    <mergeCell ref="AA64:AA67"/>
    <mergeCell ref="AB4:AB5"/>
    <mergeCell ref="AB6:AB7"/>
    <mergeCell ref="AB8:AB10"/>
    <mergeCell ref="AB11:AB12"/>
    <mergeCell ref="AB13:AB15"/>
    <mergeCell ref="AB16:AB19"/>
    <mergeCell ref="AA68:AA71"/>
    <mergeCell ref="AA72:AA73"/>
    <mergeCell ref="AA74:AA76"/>
    <mergeCell ref="AA24:AA27"/>
    <mergeCell ref="AA28:AA31"/>
    <mergeCell ref="AA32:AA33"/>
    <mergeCell ref="AA34:AA36"/>
    <mergeCell ref="AA37:AA44"/>
    <mergeCell ref="AA45:AA47"/>
    <mergeCell ref="AB84:AB85"/>
    <mergeCell ref="AC4:AC5"/>
    <mergeCell ref="AC6:AC7"/>
    <mergeCell ref="AC8:AC10"/>
    <mergeCell ref="AC11:AC12"/>
    <mergeCell ref="AC13:AC15"/>
    <mergeCell ref="AC16:AC19"/>
    <mergeCell ref="AC20:AC21"/>
    <mergeCell ref="AC22:AC23"/>
    <mergeCell ref="AB60:AB63"/>
    <mergeCell ref="AB64:AB67"/>
    <mergeCell ref="AB68:AB71"/>
    <mergeCell ref="AB72:AB73"/>
    <mergeCell ref="AB74:AB76"/>
    <mergeCell ref="AB77:AB80"/>
    <mergeCell ref="AB41:AB44"/>
    <mergeCell ref="AB45:AB47"/>
    <mergeCell ref="AB48:AB49"/>
    <mergeCell ref="AB50:AB52"/>
    <mergeCell ref="AB53:AB55"/>
    <mergeCell ref="AB56:AB59"/>
    <mergeCell ref="AB20:AB21"/>
    <mergeCell ref="AB22:AB23"/>
    <mergeCell ref="AB24:AB31"/>
    <mergeCell ref="AC53:AC55"/>
    <mergeCell ref="AC56:AC59"/>
    <mergeCell ref="AC24:AC27"/>
    <mergeCell ref="AC28:AC31"/>
    <mergeCell ref="AC32:AC33"/>
    <mergeCell ref="AC34:AC36"/>
    <mergeCell ref="AC37:AC38"/>
    <mergeCell ref="AC39:AC40"/>
    <mergeCell ref="AB81:AB83"/>
    <mergeCell ref="AB32:AB33"/>
    <mergeCell ref="AB34:AB36"/>
    <mergeCell ref="AB37:AB40"/>
    <mergeCell ref="AD30:AD31"/>
    <mergeCell ref="AD32:AD33"/>
    <mergeCell ref="AD35:AD36"/>
    <mergeCell ref="AD37:AD40"/>
    <mergeCell ref="AC81:AC83"/>
    <mergeCell ref="AC84:AC85"/>
    <mergeCell ref="AD4:AD5"/>
    <mergeCell ref="AD6:AD7"/>
    <mergeCell ref="AD8:AD10"/>
    <mergeCell ref="AD11:AD12"/>
    <mergeCell ref="AD13:AD15"/>
    <mergeCell ref="AD16:AD19"/>
    <mergeCell ref="AD20:AD21"/>
    <mergeCell ref="AD22:AD23"/>
    <mergeCell ref="AC60:AC63"/>
    <mergeCell ref="AC64:AC67"/>
    <mergeCell ref="AC68:AC71"/>
    <mergeCell ref="AC72:AC73"/>
    <mergeCell ref="AC74:AC76"/>
    <mergeCell ref="AC77:AC80"/>
    <mergeCell ref="AC41:AC44"/>
    <mergeCell ref="AC45:AC47"/>
    <mergeCell ref="AC48:AC50"/>
    <mergeCell ref="AC51:AC52"/>
    <mergeCell ref="AD77:AD78"/>
    <mergeCell ref="AD79:AD80"/>
    <mergeCell ref="AD81:AD83"/>
    <mergeCell ref="AD84:AD85"/>
    <mergeCell ref="AE4:AE5"/>
    <mergeCell ref="AE6:AE7"/>
    <mergeCell ref="AE8:AE10"/>
    <mergeCell ref="AE11:AE12"/>
    <mergeCell ref="AE13:AE15"/>
    <mergeCell ref="AE16:AE19"/>
    <mergeCell ref="AD60:AD61"/>
    <mergeCell ref="AD62:AD63"/>
    <mergeCell ref="AD64:AD67"/>
    <mergeCell ref="AD68:AD71"/>
    <mergeCell ref="AD72:AD73"/>
    <mergeCell ref="AD74:AD76"/>
    <mergeCell ref="AD41:AD44"/>
    <mergeCell ref="AD45:AD47"/>
    <mergeCell ref="AD48:AD50"/>
    <mergeCell ref="AD51:AD52"/>
    <mergeCell ref="AD53:AD55"/>
    <mergeCell ref="AD56:AD59"/>
    <mergeCell ref="AD24:AD27"/>
    <mergeCell ref="AD28:AD29"/>
    <mergeCell ref="AF4:AF5"/>
    <mergeCell ref="AF6:AF7"/>
    <mergeCell ref="AF8:AF10"/>
    <mergeCell ref="AF11:AF12"/>
    <mergeCell ref="AF13:AF15"/>
    <mergeCell ref="AF16:AF19"/>
    <mergeCell ref="AF20:AF21"/>
    <mergeCell ref="AE56:AE59"/>
    <mergeCell ref="AE60:AE63"/>
    <mergeCell ref="AE37:AE40"/>
    <mergeCell ref="AE41:AE44"/>
    <mergeCell ref="AE45:AE47"/>
    <mergeCell ref="AE48:AE50"/>
    <mergeCell ref="AE51:AE52"/>
    <mergeCell ref="AE53:AE55"/>
    <mergeCell ref="AE20:AE21"/>
    <mergeCell ref="AE22:AE23"/>
    <mergeCell ref="AE24:AE27"/>
    <mergeCell ref="AE28:AE31"/>
    <mergeCell ref="AE32:AE33"/>
    <mergeCell ref="AE34:AE36"/>
    <mergeCell ref="AF22:AF23"/>
    <mergeCell ref="AF24:AF27"/>
    <mergeCell ref="AF28:AF31"/>
    <mergeCell ref="AF32:AF33"/>
    <mergeCell ref="AF34:AF36"/>
    <mergeCell ref="AF37:AF40"/>
    <mergeCell ref="AE77:AE80"/>
    <mergeCell ref="AE81:AE83"/>
    <mergeCell ref="AE84:AE85"/>
    <mergeCell ref="AE64:AE67"/>
    <mergeCell ref="AE68:AE71"/>
    <mergeCell ref="AE72:AE73"/>
    <mergeCell ref="AE75:AE76"/>
    <mergeCell ref="AF81:AF83"/>
    <mergeCell ref="AF84:AF85"/>
    <mergeCell ref="AF60:AF63"/>
    <mergeCell ref="AF64:AF67"/>
    <mergeCell ref="AF68:AF71"/>
    <mergeCell ref="AF72:AF73"/>
    <mergeCell ref="AF74:AF76"/>
    <mergeCell ref="AF77:AF80"/>
    <mergeCell ref="AF41:AF44"/>
    <mergeCell ref="AF45:AF47"/>
    <mergeCell ref="AF48:AF50"/>
    <mergeCell ref="AF51:AF52"/>
    <mergeCell ref="AF53:AF55"/>
    <mergeCell ref="AF56:AF5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05.01.2026</vt:lpstr>
    </vt:vector>
  </TitlesOfParts>
  <Company>Discovery Communications Inc.,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Mohamad, Fazilah</dc:creator>
  <cp:lastModifiedBy>LIM, Sok Kwan</cp:lastModifiedBy>
  <dcterms:created xsi:type="dcterms:W3CDTF">2026-03-30T09:00:56Z</dcterms:created>
  <dcterms:modified xsi:type="dcterms:W3CDTF">2026-03-31T01:28:43Z</dcterms:modified>
</cp:coreProperties>
</file>