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UNE/"/>
    </mc:Choice>
  </mc:AlternateContent>
  <xr:revisionPtr revIDLastSave="0" documentId="8_{61B98CA1-B005-46ED-BF68-51FF0BDEAE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6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2" l="1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<sst xmlns="http://schemas.openxmlformats.org/spreadsheetml/2006/main" count="1283" uniqueCount="307">
  <si>
    <t>DNA HGTV Asia</t>
  </si>
  <si>
    <t>Monday</t>
  </si>
  <si>
    <t>Tuesday</t>
  </si>
  <si>
    <t>Wednesday</t>
  </si>
  <si>
    <t>Thursday</t>
  </si>
  <si>
    <t>Friday</t>
  </si>
  <si>
    <t>Saturday</t>
  </si>
  <si>
    <t>Sunday</t>
  </si>
  <si>
    <t>SINSTD</t>
  </si>
  <si>
    <t>Inside Out (Season 2) - Home Grown Reno (7)</t>
  </si>
  <si>
    <t>Lakefront Bargain Hunt Renovation (Season 3) - Homecoming On Blue Ridge Lake, A (10)</t>
  </si>
  <si>
    <t>House Hunters International (Season 198) - Scholarship And Culture Clashes In London, A (12)</t>
  </si>
  <si>
    <t>Battle Of The Bling - Family Bling, The (4)</t>
  </si>
  <si>
    <t>House Hunters Renovation (Season 12) - Goodbye Rent Hello Reno (7)</t>
  </si>
  <si>
    <t>Home Town (Season 9) - Control Freaks Cabin (3)</t>
  </si>
  <si>
    <t>Bargain Block - Desert Modern And Midcentury Museum (4)</t>
  </si>
  <si>
    <t>Fixer Upper: The Castle - Old Is New Again (4)</t>
  </si>
  <si>
    <t>Fixer Upper: The Castle - Story Of Color (3)</t>
  </si>
  <si>
    <t>Unsellable Houses (Season 4) - Hidden Problems Into Tranquil Hideaway (11)</t>
  </si>
  <si>
    <t>Building Outside The Lines - Ancient Elegance For A Modern Community Cafe (6)</t>
  </si>
  <si>
    <t>House Hunters Renovation (Season 12) - Working Through Bathroom Blues (8)</t>
  </si>
  <si>
    <t>Building Outside The Lines - Grand Garden Gazebo (7)</t>
  </si>
  <si>
    <t>House Hunters International (Season 198) - Nobody Puts Baby In A Corner In Mexico City (13)</t>
  </si>
  <si>
    <t>Flip Or Flop (Season 4) - Million Dollar Flip (11)</t>
  </si>
  <si>
    <t>Fixer Upper: The Castle - Getting It Right (5)</t>
  </si>
  <si>
    <t>Fixer Upper: The Castle - Royal Reveal, A (6)</t>
  </si>
  <si>
    <t>Home Town (Season 9) - Wedding, The (2)</t>
  </si>
  <si>
    <t>Unsellable Houses (Season 4) - Impossible Expectations (12)</t>
  </si>
  <si>
    <t>House Hunters International (Season 189) - Music And Inspiration In Playa Del Carmen Mexico (5)</t>
  </si>
  <si>
    <t>My Lottery Dream Home (Season 6) - Dream Begins In Vegas, The (13)</t>
  </si>
  <si>
    <t>Kendra Sells Hollywood (Season 1) - Old Habits Die Hard (5)</t>
  </si>
  <si>
    <t>Kendra Sells Hollywood (Season 1) - Split Decisions (6)</t>
  </si>
  <si>
    <t>House Hunters International (Season 123) - All She Wants Is Italy (2)</t>
  </si>
  <si>
    <t>House Hunters International (Season 12800) - At Home In Singapore (3)</t>
  </si>
  <si>
    <t>Rock The Block (Season 6) - And The Winner Is (7)</t>
  </si>
  <si>
    <t>Kendra Sells Hollywood (Season 2) - Great Expectations (1)</t>
  </si>
  <si>
    <t>Kendra Sells Hollywood (Season 2) - Waiting Is The Hardest Part (2)</t>
  </si>
  <si>
    <t>Help! I Wrecked My House (Season 4) - Second Chances (2)</t>
  </si>
  <si>
    <t>Bargain Block (Season 2) - Vintage Circus And Moroccan (7)</t>
  </si>
  <si>
    <t>House Hunters International (Season 123) - Something New In Antwerp Belgium (4)</t>
  </si>
  <si>
    <t>House Hunters International (Season 12800) - To San Jose In Search Of Nature (5)</t>
  </si>
  <si>
    <t>Bargain Block (Season 2) - Goth And Federal (8)</t>
  </si>
  <si>
    <t>House Hunters Australia - Toyah And Brett (4)</t>
  </si>
  <si>
    <t>Flip Or Flop (Season 6) - Pooling Value (2)</t>
  </si>
  <si>
    <t>Chasing The West (Season 1) - City Slickers, The (5)</t>
  </si>
  <si>
    <t>Flipping 101 With Tarek El Moussa - Shared Driveways And Slim Margins (1)</t>
  </si>
  <si>
    <t>Super Dad (Season 2) - Building Outside The Box (1)</t>
  </si>
  <si>
    <t>Help! I Wrecked My House (Season 4) - Somethings Got To Give (3)</t>
  </si>
  <si>
    <t>House Hunters (Season 252) - Two Doctors One House (9)</t>
  </si>
  <si>
    <t>My Lottery Dream Home (Season 6) - Lakeside Bonanza (14)</t>
  </si>
  <si>
    <t>100 Day Dream Home (Season 3) - Where Dream Homes Come True (6)</t>
  </si>
  <si>
    <t>House Hunters International (Season 123) - Portuguese Predicament, A (3)</t>
  </si>
  <si>
    <t>House Hunters International (Season 12800) - Family Affair In Umea Sweden, A (4)</t>
  </si>
  <si>
    <t>Celebrity Iou (Season 4) - Sterling K Browns Family Affair (14)</t>
  </si>
  <si>
    <t>100 Day Dream Home (Season 3) - Byebye Bungalow (7)</t>
  </si>
  <si>
    <t>My Lottery Dream Home (Season 3) - Family Affair, A (1)</t>
  </si>
  <si>
    <t>My Lottery Dream Home (Season 4) - Florida Dreaming (1)</t>
  </si>
  <si>
    <t>100 Day Dream Home (Season 6) - It Takes A Village (2)</t>
  </si>
  <si>
    <t>Building Roots - Bringing The Outdoors In (1)</t>
  </si>
  <si>
    <t>House Hunters International (Season 123) - Acting Quickly In Melbourne (5)</t>
  </si>
  <si>
    <t>House Hunters International (Season 12800) - Love Work Babies And Bikes (6)</t>
  </si>
  <si>
    <t>Building Roots - Historic Ranch Meets High Desert Home (2)</t>
  </si>
  <si>
    <t>House Hunters: Amazing Water Homes (Season 2) - Sisters Settle In Gulf Shores (5)</t>
  </si>
  <si>
    <t>Flip Or Flop (Season 5) - Fire Sale Flip (8)</t>
  </si>
  <si>
    <t>My Lottery Dream Home (Season 3) - Brotherly Luck (2)</t>
  </si>
  <si>
    <t>My Lottery Dream Home (Season 4) - Lakehouse Luxury (2)</t>
  </si>
  <si>
    <t>Tropic Like It's Hot - Rebirth In Rincn (1)</t>
  </si>
  <si>
    <t>Tropic Like It's Hot - Making Waves In Bonaire (2)</t>
  </si>
  <si>
    <t>100 Day Dream Home (Season 6) - Risky Situation (4)</t>
  </si>
  <si>
    <t>House Hunters International (Season 188) - Forevermoon In Auckland New Zealand, A (7)</t>
  </si>
  <si>
    <t>My Lottery Dream Home (Season 7) - Some Like It Hotter (3)</t>
  </si>
  <si>
    <t>Two Steps Home - Cozy Corners (5)</t>
  </si>
  <si>
    <t>House Hunters International (Season 124) - Zurich Ever After (1)</t>
  </si>
  <si>
    <t>House Hunters (Season 12900) - Mom Knows Best In Portland (4)</t>
  </si>
  <si>
    <t>Renovation Face-Off - Good Bones Vs Bargain Block (5)</t>
  </si>
  <si>
    <t>Two Steps Home - Homeschool Retreat (6)</t>
  </si>
  <si>
    <t>Down Home Fab (Season 2) - Fresh Start, A (1)</t>
  </si>
  <si>
    <t>Cheap A$$ Beach Houses - Blazing Sunsets (7)</t>
  </si>
  <si>
    <t>Cheap A$$ Beach Houses - Sirens Song (4)</t>
  </si>
  <si>
    <t>Bargain Block (Season 3) - Italian House, The (10)</t>
  </si>
  <si>
    <t>House Hunters International (Season 124) - Family First In Chiang Mai Thailand (3)</t>
  </si>
  <si>
    <t>House Hunters (Season 12900) - Toughest Oklahoma Clients, The (6)</t>
  </si>
  <si>
    <t>Bargain Block New Orleans - Big Risk In The Big Easy (1)</t>
  </si>
  <si>
    <t>House Hunters Australia - Ayfer And Lomo (5)</t>
  </si>
  <si>
    <t>Flip Or Flop (Season 3) - Freeway Flip (14)</t>
  </si>
  <si>
    <t>Down Home Fab (Season 2) - First Comes Reno (2)</t>
  </si>
  <si>
    <t>Renovation Face-Off - Unsellable Houses Vs Farmhouse Fixer (6)</t>
  </si>
  <si>
    <t>Cheap A$$ Beach Houses - Honeydo List, The (3)</t>
  </si>
  <si>
    <t>Cheap A$$ Beach Houses - Fun Times And Bad Decisions (6)</t>
  </si>
  <si>
    <t>House Hunters (Season 247) - Practical Vs Grand In Virginia (10)</t>
  </si>
  <si>
    <t>My Lottery Dream Home (Season 7) - Reinvention In Las Vegas (4)</t>
  </si>
  <si>
    <t>Married To Real Estate (Season 2) - Dream Caterers Kitchen (12)</t>
  </si>
  <si>
    <t>House Hunters International (Season 124) - Falling In Love With Zagreb Croatia (2)</t>
  </si>
  <si>
    <t>House Hunters (Season 12900) - Mother Knows Best (5)</t>
  </si>
  <si>
    <t>My Lottery Dream Home (Season 2) - Coast Of Dreams (8)</t>
  </si>
  <si>
    <t>My Lottery Dream Home (Season 2) - Paradise In Puerto Rico (7)</t>
  </si>
  <si>
    <t>Selling The Hamptons - Heat Is On, The (1)</t>
  </si>
  <si>
    <t>Celebrity Iou (Season 1) - Michael Bubles Shocking Surprise (6)</t>
  </si>
  <si>
    <t>Married To Real Estate (Season 4) - Meat Chic (7)</t>
  </si>
  <si>
    <t>Renovation Aloha (Season 2) - Biggest Purchase Ever (7)</t>
  </si>
  <si>
    <t>House Hunters International (Season 124) - Returning To Saipan (4)</t>
  </si>
  <si>
    <t>House Hunters (Season 12900) - Furry Friends In Florida (8)</t>
  </si>
  <si>
    <t>Renovation Aloha (Season 2) - Completing The Kalama Compound (8)</t>
  </si>
  <si>
    <t>Battle Of The Bling - Whos The Blingiest Of Them All (5)</t>
  </si>
  <si>
    <t>Celebrity Iou (Season 2) - Zooey Deschanels Stunner For Her Bff (1)</t>
  </si>
  <si>
    <t>My Lottery Dream Home (Season 2) - Showme State Dream Home (9)</t>
  </si>
  <si>
    <t>My Lottery Dream Home (Season 2) - Sweet Dream Home Alabama (10)</t>
  </si>
  <si>
    <t>Married To Real Estate (Season 4) - Hopelessly Hunting (8)</t>
  </si>
  <si>
    <t>Lakefront Bargain Hunt Renovation (Season 3) - Agents Become Buyers On Smith Mountain Lake (11)</t>
  </si>
  <si>
    <t>Bargain Block - Dormer And Palm (2)</t>
  </si>
  <si>
    <t>House Hunters Renovation (Season 12) - Sweat Tears And Budget Fears (9)</t>
  </si>
  <si>
    <t>Building Outside The Lines - Grain Bin Backyard Bbq Retreat (8)</t>
  </si>
  <si>
    <t>House Hunters (Season 265) - Summerville Steal, A (1)</t>
  </si>
  <si>
    <t>Flip Or Flop (Season 4) - Dilapidated Flip (12)</t>
  </si>
  <si>
    <t>Fixer Upper: Colorado Mountain House (Season 1) - Were Not In Waco Anymore (1)</t>
  </si>
  <si>
    <t>Home Town (Season 9) - Little Brother On A Budget (7)</t>
  </si>
  <si>
    <t>Unsellable Houses (Season 4) - Pressure Pitch (13)</t>
  </si>
  <si>
    <t>House Hunters International (Season 189) - Return To Childhood Memories In Maratea Italy, A (6)</t>
  </si>
  <si>
    <t>My Lottery Dream Home (Season 8) - Winner Winner Chicken Dinner (1)</t>
  </si>
  <si>
    <t>Kendra Sells Hollywood (Season 2) - With A Little Help From My Friends (3)</t>
  </si>
  <si>
    <t>Kendra Sells Hollywood (Season 2) - Closer To Closing (4)</t>
  </si>
  <si>
    <t>House Hunters International (Season 123) - Sticker Shock In Switzerland (6)</t>
  </si>
  <si>
    <t>House Hunters International (Season 12800) - Leaving Chilly Northern California For Cabo San Lu (7)</t>
  </si>
  <si>
    <t>Bargain Block (Season 2) - Federal And Summer Garden (9)</t>
  </si>
  <si>
    <t>House Hunters Australia - Lauren And Brittany (6)</t>
  </si>
  <si>
    <t>Flip Or Flop (Season 6) - Splitlevel Falls (3)</t>
  </si>
  <si>
    <t>Chasing The West (Season 1) - Lets Raise The Bar (6)</t>
  </si>
  <si>
    <t>Flipping 101 With Tarek El Moussa - Craziest Ceiling In Compton, The (2)</t>
  </si>
  <si>
    <t>Super Dad (Season 2) - Crazy About Camping (2)</t>
  </si>
  <si>
    <t>Help! I Wrecked My House (Season 4) - Crowd Control (4)</t>
  </si>
  <si>
    <t>House Hunters (Season 252) - First Home For Atlanta Dad And Grad (10)</t>
  </si>
  <si>
    <t>My Lottery Dream Home (Season 8) - Great American Dream Home, The (2)</t>
  </si>
  <si>
    <t>100 Day Dream Home (Season 3) - Downsized Dream Home (8)</t>
  </si>
  <si>
    <t>House Hunters International (Season 123) - Family Divided In Australia, A (7)</t>
  </si>
  <si>
    <t>House Hunters International (Season 12800) - Puerto Penasco Youve Changed (8)</t>
  </si>
  <si>
    <t>Building Roots - Southwestern Vibes In Pagosa Springs (3)</t>
  </si>
  <si>
    <t>House Hunters: Amazing Water Homes (Season 2) - Searching For Scenic Views In Shalimar Florida (6)</t>
  </si>
  <si>
    <t>Flip Or Flop (Season 5) - New Flips Familiar Faces (9)</t>
  </si>
  <si>
    <t>My Lottery Dream Home (Season 3) - Lake House Lottery (3)</t>
  </si>
  <si>
    <t>My Lottery Dream Home (Season 4) - Minnesota Millions (3)</t>
  </si>
  <si>
    <t>Tropic Like It's Hot - Bachelors In Bonaire (3)</t>
  </si>
  <si>
    <t>Tropic Like It's Hot - Reconnecting In Roatn (4)</t>
  </si>
  <si>
    <t>100 Day Dream Home (Season 6) - Now Were Cooking (5)</t>
  </si>
  <si>
    <t>House Hunters International (Season 188) - Empty Nest Adventure In The Netherlands (8)</t>
  </si>
  <si>
    <t>My Lottery Dream Home (Season 7) - Fort Worth Fortune (5)</t>
  </si>
  <si>
    <t>Two Steps Home - Just The Two Of Us (7)</t>
  </si>
  <si>
    <t>House Hunters International (Season 124) - Make Room For Family In Auckland (5)</t>
  </si>
  <si>
    <t>House Hunters (Season 12900) - Going Home To Pittsburgh (9)</t>
  </si>
  <si>
    <t>Bargain Block New Orleans - Looking To The Stars (2)</t>
  </si>
  <si>
    <t>House Hunters Australia - Primrose And Brendon (7)</t>
  </si>
  <si>
    <t>Flip Or Flop (Season 3) - Abort Flip (15)</t>
  </si>
  <si>
    <t>Down Home Fab (Season 2) - Baby Makes Five (3)</t>
  </si>
  <si>
    <t>Barbie Dreamhouse Challenge (60min Cutdowns) - Barbies First Floor Faceoff (1)</t>
  </si>
  <si>
    <t>Cheap A$$ Beach Houses - Yacht Curious (2)</t>
  </si>
  <si>
    <t>Cheap A$$ Beach Houses - Chasing That Rahrah (10)</t>
  </si>
  <si>
    <t>House Hunters (Season 247) - Investing In Herself (11)</t>
  </si>
  <si>
    <t>My Lottery Dream Home (Season 7) - Winning Big In Florida (6)</t>
  </si>
  <si>
    <t>Selling The Hamptons - Home Turf (2)</t>
  </si>
  <si>
    <t>House Hunters International (Season 124) - Closer To The Equator In Huatulco Mexico (7)</t>
  </si>
  <si>
    <t>House Hunters (Season 12900) - Engaged Couple Looks For A Fixer In Pittsburgh (10)</t>
  </si>
  <si>
    <t>Renovation Aloha (Season 2) - Surf Board House (9)</t>
  </si>
  <si>
    <t>House Hunters (Season 265) - Single And Searching In Philly (2)</t>
  </si>
  <si>
    <t>House Hunters (Amazing Water Homes/Agents Gone Wil - Real Estate For Dummies In Montgomery (11)</t>
  </si>
  <si>
    <t>Celebrity Iou (Season 2) - Justin Hartleys Backyard Bombshell (2)</t>
  </si>
  <si>
    <t>My Lottery Dream Home (Season 2) - Good Life In Nebraska, The (11)</t>
  </si>
  <si>
    <t>My Lottery Dream Home (Season 2) - Home On The Cape, A (12)</t>
  </si>
  <si>
    <t>Married To Real Estate (Season 4) - Onelevel Luxury (9)</t>
  </si>
  <si>
    <t>Lakefront Bargain Hunt Renovation (Season 3) - Modern Look On Guntersville Lake, A (12)</t>
  </si>
  <si>
    <t>Bargain Block - White Box And Cottage (3)</t>
  </si>
  <si>
    <t>House Hunters Renovation (Season 12) - Engaged In A Renovation (10)</t>
  </si>
  <si>
    <t>Betting On Paradise - All In (1)</t>
  </si>
  <si>
    <t>House Hunters (Season 265) - Outdoorsy Vs Indoorsy (3)</t>
  </si>
  <si>
    <t>Flip Or Flop (Season 4) - Pesky Flip (13)</t>
  </si>
  <si>
    <t>Mini Reni - Indoor Whimsical Garden (1)</t>
  </si>
  <si>
    <t>Home Town Takeover (Season 3) - Greetings From Sebring (1)</t>
  </si>
  <si>
    <t>Fixer To Fabulous (Season 6) - Massive Brick House Makeover (1)</t>
  </si>
  <si>
    <t>House Hunters International (Season 189) - From Kindergarten Crush To Married Life In The Net (7)</t>
  </si>
  <si>
    <t>My Lottery Dream Home (Season 8) - Finding The Perfect Lake House (3)</t>
  </si>
  <si>
    <t>Kendra Sells Hollywood (Season 2) - If You Cant Beat Em (5)</t>
  </si>
  <si>
    <t>Kendra Sells Hollywood (Season 2) - Cold Call Hot Lead (6)</t>
  </si>
  <si>
    <t>House Hunters International (Season 123) - Princess Or The Pauper, The (8)</t>
  </si>
  <si>
    <t>House Hunters International (Season 12800) - King Of Queens In London England, The (9)</t>
  </si>
  <si>
    <t>Bargain Block (Season 2) - Demolition Distress (10)</t>
  </si>
  <si>
    <t>House Hunters Australia - Jenny And Stella (8)</t>
  </si>
  <si>
    <t>Flip Or Flop (Season 6) - Beachside Beauty (4)</t>
  </si>
  <si>
    <t>Chasing The West (Season 1) - Head In The Clouds (7)</t>
  </si>
  <si>
    <t>Flipping 101 With Tarek El Moussa - Baptism By Fire, A (3)</t>
  </si>
  <si>
    <t>Super Dad (Season 2) - Set The Stage (3)</t>
  </si>
  <si>
    <t>Help! I Wrecked My House (Season 4) - Hello High Water (5)</t>
  </si>
  <si>
    <t>House Hunters (Season 252) - From Condo To Cape Cod In Connecticut (11)</t>
  </si>
  <si>
    <t>My Lottery Dream Home (Season 8) - Bangor Or Bust (4)</t>
  </si>
  <si>
    <t>100 Day Dream Home (Season 3) - Family Referral (9)</t>
  </si>
  <si>
    <t>House Hunters International (Season 123) - Third Times A Charm In Dungloe Ireland (9)</t>
  </si>
  <si>
    <t>House Hunters International (Season 12800) - Puns Of Fun In Phnom Penh Cambodia (10)</t>
  </si>
  <si>
    <t>Building Roots - Rekindling Joy In A Beloved Home (4)</t>
  </si>
  <si>
    <t>House Hunters: Amazing Water Homes (Season 2) - Trading Sun For Shore In Seattle (7)</t>
  </si>
  <si>
    <t>Flip Or Flop (Season 5) - Labor Of Love (10)</t>
  </si>
  <si>
    <t>My Lottery Dream Home (Season 3) - Fairytale Fortune, A (4)</t>
  </si>
  <si>
    <t>My Lottery Dream Home (Season 4) - Milliondollar Siblings (4)</t>
  </si>
  <si>
    <t>Tropic Like It's Hot - Getting Zesty In Roatn (5)</t>
  </si>
  <si>
    <t>House Hunters Pop'd - Who Ya Gonna Call Popd (3)</t>
  </si>
  <si>
    <t>100 Day Dream Home (Season 6) - After The Storm (6)</t>
  </si>
  <si>
    <t>House Hunters International (Season 188) - Legacy On The Line In Yucatan Mexico, A (9)</t>
  </si>
  <si>
    <t>My Lottery Dream Home (Season 7) - Delaware Dream Home (7)</t>
  </si>
  <si>
    <t>Two Steps Home - Artsy Retreat (8)</t>
  </si>
  <si>
    <t>House Hunters International (Season 124) - Sea In Sitges, The (9)</t>
  </si>
  <si>
    <t>House Hunters (Season 12900) - Young Couple Seeks Kansas City Starter Home (11)</t>
  </si>
  <si>
    <t>Bargain Block New Orleans - Fat Tuesday Skinny Budget (3)</t>
  </si>
  <si>
    <t>House Hunters Australia - Darren And Ryan (9)</t>
  </si>
  <si>
    <t>Flip Or Flop (Season 6) - Backyard Staycation (5)</t>
  </si>
  <si>
    <t>Down Home Fab (Season 2) - Inner Glamma (4)</t>
  </si>
  <si>
    <t>Barbie Dreamhouse Challenge - Suite Life Of Barbie And Ken, The (2)</t>
  </si>
  <si>
    <t>Cheap A$$ Beach Houses - Tides That Bind, The (5)</t>
  </si>
  <si>
    <t>Cheap A$$ Beach Houses - Punchlines In Paradise (9)</t>
  </si>
  <si>
    <t>House Hunters (Season 247) - Permanent Home In Atlanta, A (12)</t>
  </si>
  <si>
    <t>My Lottery Dream Home (Season 7) - Make Me A Millionaire (8)</t>
  </si>
  <si>
    <t>Selling The Hamptons - Showcase Showdown, The (3)</t>
  </si>
  <si>
    <t>House Hunters International (Season 124) - Tension In Taipei (10)</t>
  </si>
  <si>
    <t>House Hunters (Season 12900) - Vintage Charmers In Beacon New York (12)</t>
  </si>
  <si>
    <t>Renovation Aloha (Season 2) - Termites Squatters And Freeways (10)</t>
  </si>
  <si>
    <t>House Hunters (Season 265) - Different Dreams In Dc (4)</t>
  </si>
  <si>
    <t>House Hunters (Amazing Water Homes/Agents Gone Wil - Psyched To House Hunt In Toronto (12)</t>
  </si>
  <si>
    <t>Celebrity Iou (Season 2) - Rainn Wilson Surprises His Nanny (3)</t>
  </si>
  <si>
    <t>Brothers Take New Orleans - Welcome To The Big Easy (1)</t>
  </si>
  <si>
    <t>Married To Real Estate (Season 4) - Twobox Conversion For Gameday (10)</t>
  </si>
  <si>
    <t>Lakefront Bargain Hunt Renovation (Season 3) - Love At First Visit On Lake Tillery (13)</t>
  </si>
  <si>
    <t>Bargain Block - Calm Minds And Dark Moods (6)</t>
  </si>
  <si>
    <t>House Hunters Renovation (Season 12) - Nerveracking Renovation, A (11)</t>
  </si>
  <si>
    <t>Betting On Paradise - Sinkhole Nightmare (2)</t>
  </si>
  <si>
    <t>House Hunters (Season 265) - Blending Families In Houston (5)</t>
  </si>
  <si>
    <t>Flip Or Flop (Season 4) - Fun House Flip (14)</t>
  </si>
  <si>
    <t>Fixer Upper: Colorado Mountain House (Season 1) - Bear With Us (2)</t>
  </si>
  <si>
    <t>Home Town Takeover (Season 3) - Wish You Were Here (2)</t>
  </si>
  <si>
    <t>Fixer To Fabulous (Season 6) - Fresh Spin On A Family Home (8)</t>
  </si>
  <si>
    <t>House Hunters International (Season 189) - One Chance To Get It Right In Townsville Australia (8)</t>
  </si>
  <si>
    <t>My Lottery Dream Home (Season 8) - Follow Your Nose (5)</t>
  </si>
  <si>
    <t>Super Dad - Backyard Fortress (1)</t>
  </si>
  <si>
    <t>Super Dad - Climb Swing Zip Line (2)</t>
  </si>
  <si>
    <t>House Hunters International (Season 123) - Big Changes In Rennes France (10)</t>
  </si>
  <si>
    <t>House Hunters International (Season 12800) - Beauty And Tulips In Amsterdam (11)</t>
  </si>
  <si>
    <t>Fixer To Fabulous (Season 3) - Lakeside Retreat Gets Kidfriendly Upgrade (1)</t>
  </si>
  <si>
    <t>House Hunters Australia - Mark And Jo (10)</t>
  </si>
  <si>
    <t>Flip Or Flop (Season 6) - Addition And Subtraction (6)</t>
  </si>
  <si>
    <t>Chasing The West (Season 1) - Far Far Away (8)</t>
  </si>
  <si>
    <t>Flipping 101 With Tarek El Moussa - Style Vs Substance (4)</t>
  </si>
  <si>
    <t>Super Dad (Season 2) - Eight Is Great (4)</t>
  </si>
  <si>
    <t>Help! I Wrecked My House (Season 4) - Wide Open Spaces (6)</t>
  </si>
  <si>
    <t>House Hunters (Season 252) - Place For Pupusas In Houston, A (12)</t>
  </si>
  <si>
    <t>My Lottery Dream Home (Season 8) - Slice Of New Jersey Paradise, A (6)</t>
  </si>
  <si>
    <t>Good Bones (Season 8) - City Slickers Go Country (1)</t>
  </si>
  <si>
    <t>House Hunters International (Season 123) - From California To Cadiz (11)</t>
  </si>
  <si>
    <t>House Hunters International (Season 12800) - Honeymooners In Stockholm (13)</t>
  </si>
  <si>
    <t>Building Roots - Inspirational Aframe (5)</t>
  </si>
  <si>
    <t>House Hunters: Amazing Water Homes (Season 2) - Picking A Riverfront Property In Parker Arizona (8)</t>
  </si>
  <si>
    <t>Flip Or Flop (Season 5) - Substitute Flip (11)</t>
  </si>
  <si>
    <t>My Lottery Dream Home (Season 3) - Mexican Dream, A (5)</t>
  </si>
  <si>
    <t>My Lottery Dream Home (Season 4) - Young And Rich (5)</t>
  </si>
  <si>
    <t>Tropic Like It's Hot - Sparks Fly In Spanish Wells (7)</t>
  </si>
  <si>
    <t>Tropic Like It's Hot - Eleuthera Ever After (8)</t>
  </si>
  <si>
    <t>100 Day Dream Home (Season 6) - Goodbye Trailer Hello Dream Home (7)</t>
  </si>
  <si>
    <t>House Hunters International (Season 188) - Back To Nature In The Franklin District New Zealan (11)</t>
  </si>
  <si>
    <t>My Lottery Dream Home (Season 7) - Virginia Beach Forever (9)</t>
  </si>
  <si>
    <t>Why The Heck Did I Buy This House? - Dream Yard Nightmare Home (1)</t>
  </si>
  <si>
    <t>House Hunters International (Season 124) - Following The Beat To Valencia Spain (11)</t>
  </si>
  <si>
    <t>House Hunters (Season 12900) - Atlanta Sisters Debate Condos Vs Houses (13)</t>
  </si>
  <si>
    <t>Bargain Block New Orleans - Second Chance In Nola, A (4)</t>
  </si>
  <si>
    <t>House Hunters Australia - Clare And Brid (11)</t>
  </si>
  <si>
    <t>Flip Or Flop (Season 6) - Double Lot Limbo (7)</t>
  </si>
  <si>
    <t>Down Home Fab (Season 2) - Sioux Falls Spice (5)</t>
  </si>
  <si>
    <t>Barbie Dreamhouse Challenge - Dream In The Front Party In The Back (3)</t>
  </si>
  <si>
    <t>Cheap A$$ Beach Houses - Beaches Ahoy (11)</t>
  </si>
  <si>
    <t>Cheap A$$ Beach Houses - Fighting The Tide (12)</t>
  </si>
  <si>
    <t>House Hunters (Season 247) - From Nyc To Ok (13)</t>
  </si>
  <si>
    <t>My Lottery Dream Home (Season 7) - Newlywed Millionaires (10)</t>
  </si>
  <si>
    <t>Selling The Hamptons - Tough Love (4)</t>
  </si>
  <si>
    <t>House Hunters International (Season 124) - Looking For Dutch Charm In Amsterdam (12)</t>
  </si>
  <si>
    <t>House Hunters International (Season 134) - Catania Conundrum, The (1)</t>
  </si>
  <si>
    <t>Fixer To Fabulous (Season 3) - From Boring 90s House To Stylish Family Home (2)</t>
  </si>
  <si>
    <t>House Hunters (Season 265) - Kentucky Is Calling (6)</t>
  </si>
  <si>
    <t>Flip Or Flop (Season 7) - Deceiving Deal, A (1)</t>
  </si>
  <si>
    <t>Celebrity Iou (Season 2) - Allison Janney Gifts A Showstopper (4)</t>
  </si>
  <si>
    <t>Brothers Take New Orleans - Grits And Gumbo Ready (2)</t>
  </si>
  <si>
    <t>Married To Real Estate (Season 4) - Townhome Overhaul (11)</t>
  </si>
  <si>
    <t>Beachfront Bargain Hunt Renovation (Season 8) - Dad Renovates Ocean City Maryland Beach House (1)</t>
  </si>
  <si>
    <t>Bargain Block - Safari And Country Estates (5)</t>
  </si>
  <si>
    <t>House Hunters Renovation (Season 12) - Reno That Flew The Coop, The (12)</t>
  </si>
  <si>
    <t>Betting On Paradise - Deep End Dilemma (3)</t>
  </si>
  <si>
    <t>House Hunters (Season 265) - Baby Four On The Way (7)</t>
  </si>
  <si>
    <t>Flip Or Flop (Season 4) - Trickle Down Flip (15)</t>
  </si>
  <si>
    <t>Fixer Upper: Colorado Mountain House (Season 1) - Mountain Dreams Come True (3)</t>
  </si>
  <si>
    <t>Home Town Takeover (Season 3) - An Extra Seat At The Table (3)</t>
  </si>
  <si>
    <t>Fixer To Fabulous (Season 6) - Modern Reno For Family (3)</t>
  </si>
  <si>
    <t>House Hunters International (Season 189) - Big Change In Chiang Mai, A (9)</t>
  </si>
  <si>
    <t>My Lottery Dream Home (Season 8) - On The Throne (7)</t>
  </si>
  <si>
    <t>Super Dad - Skate Ramp For Six (3)</t>
  </si>
  <si>
    <t>Super Dad - Secret Passage Playhouse (4)</t>
  </si>
  <si>
    <t>House Hunters International (Season 123) - Social Challenges In Pordenone Italy (12)</t>
  </si>
  <si>
    <t>House Hunters International (Season 133) - Stress Less In Cabo (1)</t>
  </si>
  <si>
    <t>Fixer To Fabulous (Season 3) - Modern Lodge Chalet At Long Last (3)</t>
  </si>
  <si>
    <t>House Hunters Australia - Jackie And Jack (12)</t>
  </si>
  <si>
    <t>Flip Or Flop (Season 6) - Readytoflip Ranch (8)</t>
  </si>
  <si>
    <t>Chasing The West (Season 1) - Size Matters (3)</t>
  </si>
  <si>
    <t>Flipping 101 With Tarek El Moussa - Bad Energy Boho (5)</t>
  </si>
  <si>
    <t>Super Dad (Season 2) - Shooting For The Stars (5)</t>
  </si>
  <si>
    <t>Help! I Wrecked My House (Season 4) - Midcentury Coastal (7)</t>
  </si>
  <si>
    <t>House Hunters (Season 252) - Vintage Vs New Build In Louisville (13)</t>
  </si>
  <si>
    <t>My Lottery Dream Home (Season 8) - Love Nest, The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</si>
</sst>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"/>
  <sheetViews>
    <sheetView tabSelected="1" workbookViewId="0"/>
  </sheetViews>
  <sheetFormatPr defaultRowHeight="14.5" x14ac:dyDescent="0.35"/>
  <cols>
    <col min="2" max="31" width="12.81640625" customWidth="1"/>
    <col min="701" max="701" width="3.08984375" customWidth="1"/>
  </cols>
  <sheetData>
    <row r="1" spans="1:31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</row>
    <row r="2" spans="1:31" x14ac:dyDescent="0.35">
      <c r="B2" s="2">
        <f>DATE(2026,6,1)</f>
        <v>46174</v>
      </c>
      <c r="C2" s="2">
        <f>DATE(2026,6,2)</f>
        <v>46175</v>
      </c>
      <c r="D2" s="2">
        <f>DATE(2026,6,3)</f>
        <v>46176</v>
      </c>
      <c r="E2" s="2">
        <f>DATE(2026,6,4)</f>
        <v>46177</v>
      </c>
      <c r="F2" s="2">
        <f>DATE(2026,6,5)</f>
        <v>46178</v>
      </c>
      <c r="G2" s="2">
        <f>DATE(2026,6,6)</f>
        <v>46179</v>
      </c>
      <c r="H2" s="2">
        <f>DATE(2026,6,7)</f>
        <v>46180</v>
      </c>
      <c r="I2" s="2">
        <f>DATE(2026,6,8)</f>
        <v>46181</v>
      </c>
      <c r="J2" s="2">
        <f>DATE(2026,6,9)</f>
        <v>46182</v>
      </c>
      <c r="K2" s="2">
        <f>DATE(2026,6,10)</f>
        <v>46183</v>
      </c>
      <c r="L2" s="2">
        <f>DATE(2026,6,11)</f>
        <v>46184</v>
      </c>
      <c r="M2" s="2">
        <f>DATE(2026,6,12)</f>
        <v>46185</v>
      </c>
      <c r="N2" s="2">
        <f>DATE(2026,6,13)</f>
        <v>46186</v>
      </c>
      <c r="O2" s="2">
        <f>DATE(2026,6,14)</f>
        <v>46187</v>
      </c>
      <c r="P2" s="2">
        <f>DATE(2026,6,15)</f>
        <v>46188</v>
      </c>
      <c r="Q2" s="2">
        <f>DATE(2026,6,16)</f>
        <v>46189</v>
      </c>
      <c r="R2" s="2">
        <f>DATE(2026,6,17)</f>
        <v>46190</v>
      </c>
      <c r="S2" s="2">
        <f>DATE(2026,6,18)</f>
        <v>46191</v>
      </c>
      <c r="T2" s="2">
        <f>DATE(2026,6,19)</f>
        <v>46192</v>
      </c>
      <c r="U2" s="2">
        <f>DATE(2026,6,20)</f>
        <v>46193</v>
      </c>
      <c r="V2" s="2">
        <f>DATE(2026,6,21)</f>
        <v>46194</v>
      </c>
      <c r="W2" s="2">
        <f>DATE(2026,6,22)</f>
        <v>46195</v>
      </c>
      <c r="X2" s="2">
        <f>DATE(2026,6,23)</f>
        <v>46196</v>
      </c>
      <c r="Y2" s="2">
        <f>DATE(2026,6,24)</f>
        <v>46197</v>
      </c>
      <c r="Z2" s="2">
        <f>DATE(2026,6,25)</f>
        <v>46198</v>
      </c>
      <c r="AA2" s="2">
        <f>DATE(2026,6,26)</f>
        <v>46199</v>
      </c>
      <c r="AB2" s="2">
        <f>DATE(2026,6,27)</f>
        <v>46200</v>
      </c>
      <c r="AC2" s="2">
        <f>DATE(2026,6,28)</f>
        <v>46201</v>
      </c>
      <c r="AD2" s="2">
        <f>DATE(2026,6,29)</f>
        <v>46202</v>
      </c>
      <c r="AE2" s="2">
        <f>DATE(2026,6,30)</f>
        <v>46203</v>
      </c>
    </row>
    <row r="3" spans="1:31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</row>
    <row r="4" spans="1:31" ht="78" x14ac:dyDescent="0.35">
      <c r="A4" s="8">
        <v>0.25</v>
      </c>
      <c r="B4" s="7" t="s">
        <v>9</v>
      </c>
      <c r="C4" s="6" t="s">
        <v>30</v>
      </c>
      <c r="D4" s="7" t="s">
        <v>50</v>
      </c>
      <c r="E4" s="7" t="s">
        <v>71</v>
      </c>
      <c r="F4" s="7" t="s">
        <v>91</v>
      </c>
      <c r="G4" s="6" t="s">
        <v>45</v>
      </c>
      <c r="H4" s="7" t="s">
        <v>82</v>
      </c>
      <c r="I4" s="7" t="s">
        <v>15</v>
      </c>
      <c r="J4" s="6" t="s">
        <v>35</v>
      </c>
      <c r="K4" s="7" t="s">
        <v>54</v>
      </c>
      <c r="L4" s="7" t="s">
        <v>75</v>
      </c>
      <c r="M4" s="7" t="s">
        <v>96</v>
      </c>
      <c r="N4" s="6" t="s">
        <v>127</v>
      </c>
      <c r="O4" s="7" t="s">
        <v>148</v>
      </c>
      <c r="P4" s="7" t="s">
        <v>109</v>
      </c>
      <c r="Q4" s="6" t="s">
        <v>119</v>
      </c>
      <c r="R4" s="7" t="s">
        <v>132</v>
      </c>
      <c r="S4" s="7" t="s">
        <v>145</v>
      </c>
      <c r="T4" s="7" t="s">
        <v>157</v>
      </c>
      <c r="U4" s="6" t="s">
        <v>186</v>
      </c>
      <c r="V4" s="7" t="s">
        <v>207</v>
      </c>
      <c r="W4" s="7" t="s">
        <v>168</v>
      </c>
      <c r="X4" s="6" t="s">
        <v>178</v>
      </c>
      <c r="Y4" s="7" t="s">
        <v>191</v>
      </c>
      <c r="Z4" s="7" t="s">
        <v>204</v>
      </c>
      <c r="AA4" s="7" t="s">
        <v>216</v>
      </c>
      <c r="AB4" s="6" t="s">
        <v>244</v>
      </c>
      <c r="AC4" s="7" t="s">
        <v>265</v>
      </c>
      <c r="AD4" s="7" t="s">
        <v>226</v>
      </c>
      <c r="AE4" s="6" t="s">
        <v>236</v>
      </c>
    </row>
    <row r="5" spans="1:31" ht="247.75" customHeight="1" x14ac:dyDescent="0.35">
      <c r="A5" s="8"/>
      <c r="B5" s="7"/>
      <c r="C5" s="7" t="s">
        <v>31</v>
      </c>
      <c r="D5" s="7"/>
      <c r="E5" s="7"/>
      <c r="F5" s="7"/>
      <c r="G5" s="7" t="s">
        <v>46</v>
      </c>
      <c r="H5" s="7"/>
      <c r="I5" s="7"/>
      <c r="J5" s="7" t="s">
        <v>36</v>
      </c>
      <c r="K5" s="7"/>
      <c r="L5" s="7"/>
      <c r="M5" s="7"/>
      <c r="N5" s="7" t="s">
        <v>128</v>
      </c>
      <c r="O5" s="7"/>
      <c r="P5" s="7"/>
      <c r="Q5" s="7" t="s">
        <v>120</v>
      </c>
      <c r="R5" s="7"/>
      <c r="S5" s="7"/>
      <c r="T5" s="7"/>
      <c r="U5" s="7" t="s">
        <v>211</v>
      </c>
      <c r="V5" s="7"/>
      <c r="W5" s="7"/>
      <c r="X5" s="7" t="s">
        <v>179</v>
      </c>
      <c r="Y5" s="7"/>
      <c r="Z5" s="7"/>
      <c r="AA5" s="7"/>
      <c r="AB5" s="7" t="s">
        <v>245</v>
      </c>
      <c r="AC5" s="7"/>
      <c r="AD5" s="7"/>
      <c r="AE5" s="7" t="s">
        <v>237</v>
      </c>
    </row>
    <row r="6" spans="1:31" x14ac:dyDescent="0.35">
      <c r="A6" s="8">
        <v>0.27083333333333331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5.4" customHeight="1" x14ac:dyDescent="0.35">
      <c r="A7" s="8"/>
      <c r="B7" s="7" t="s">
        <v>10</v>
      </c>
      <c r="C7" s="7" t="s">
        <v>28</v>
      </c>
      <c r="D7" s="7" t="s">
        <v>48</v>
      </c>
      <c r="E7" s="7" t="s">
        <v>69</v>
      </c>
      <c r="F7" s="7" t="s">
        <v>89</v>
      </c>
      <c r="G7" s="7" t="s">
        <v>86</v>
      </c>
      <c r="H7" s="7" t="s">
        <v>102</v>
      </c>
      <c r="I7" s="7" t="s">
        <v>108</v>
      </c>
      <c r="J7" s="7" t="s">
        <v>117</v>
      </c>
      <c r="K7" s="7" t="s">
        <v>130</v>
      </c>
      <c r="L7" s="7" t="s">
        <v>143</v>
      </c>
      <c r="M7" s="7" t="s">
        <v>155</v>
      </c>
      <c r="N7" s="7" t="s">
        <v>152</v>
      </c>
      <c r="O7" s="7" t="s">
        <v>160</v>
      </c>
      <c r="P7" s="7" t="s">
        <v>167</v>
      </c>
      <c r="Q7" s="7" t="s">
        <v>176</v>
      </c>
      <c r="R7" s="7" t="s">
        <v>189</v>
      </c>
      <c r="S7" s="7" t="s">
        <v>202</v>
      </c>
      <c r="T7" s="7" t="s">
        <v>214</v>
      </c>
      <c r="U7" s="7"/>
      <c r="V7" s="7" t="s">
        <v>219</v>
      </c>
      <c r="W7" s="7" t="s">
        <v>225</v>
      </c>
      <c r="X7" s="7" t="s">
        <v>234</v>
      </c>
      <c r="Y7" s="7" t="s">
        <v>247</v>
      </c>
      <c r="Z7" s="7" t="s">
        <v>260</v>
      </c>
      <c r="AA7" s="7" t="s">
        <v>272</v>
      </c>
      <c r="AB7" s="7" t="s">
        <v>269</v>
      </c>
      <c r="AC7" s="7" t="s">
        <v>277</v>
      </c>
      <c r="AD7" s="7" t="s">
        <v>283</v>
      </c>
      <c r="AE7" s="7" t="s">
        <v>292</v>
      </c>
    </row>
    <row r="8" spans="1:31" x14ac:dyDescent="0.35">
      <c r="A8" s="8">
        <v>0.29166666666666669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316.75" customHeight="1" x14ac:dyDescent="0.35">
      <c r="A9" s="8"/>
      <c r="B9" s="7"/>
      <c r="C9" s="7" t="s">
        <v>29</v>
      </c>
      <c r="D9" s="7" t="s">
        <v>49</v>
      </c>
      <c r="E9" s="7" t="s">
        <v>70</v>
      </c>
      <c r="F9" s="7" t="s">
        <v>90</v>
      </c>
      <c r="G9" s="7"/>
      <c r="H9" s="7"/>
      <c r="I9" s="7"/>
      <c r="J9" s="7" t="s">
        <v>118</v>
      </c>
      <c r="K9" s="7" t="s">
        <v>131</v>
      </c>
      <c r="L9" s="7" t="s">
        <v>144</v>
      </c>
      <c r="M9" s="7" t="s">
        <v>156</v>
      </c>
      <c r="N9" s="7"/>
      <c r="O9" s="7"/>
      <c r="P9" s="7"/>
      <c r="Q9" s="7" t="s">
        <v>177</v>
      </c>
      <c r="R9" s="7" t="s">
        <v>190</v>
      </c>
      <c r="S9" s="7" t="s">
        <v>203</v>
      </c>
      <c r="T9" s="7" t="s">
        <v>215</v>
      </c>
      <c r="U9" s="7" t="s">
        <v>223</v>
      </c>
      <c r="V9" s="7"/>
      <c r="W9" s="7"/>
      <c r="X9" s="7" t="s">
        <v>235</v>
      </c>
      <c r="Y9" s="7" t="s">
        <v>248</v>
      </c>
      <c r="Z9" s="7" t="s">
        <v>261</v>
      </c>
      <c r="AA9" s="7" t="s">
        <v>273</v>
      </c>
      <c r="AB9" s="7"/>
      <c r="AC9" s="7"/>
      <c r="AD9" s="7"/>
      <c r="AE9" s="7" t="s">
        <v>293</v>
      </c>
    </row>
    <row r="10" spans="1:31" x14ac:dyDescent="0.35">
      <c r="A10" s="8">
        <v>0.3125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395.4" customHeight="1" x14ac:dyDescent="0.35">
      <c r="A11" s="8"/>
      <c r="B11" s="7" t="s">
        <v>11</v>
      </c>
      <c r="C11" s="7" t="s">
        <v>22</v>
      </c>
      <c r="D11" s="7" t="s">
        <v>42</v>
      </c>
      <c r="E11" s="7" t="s">
        <v>62</v>
      </c>
      <c r="F11" s="7" t="s">
        <v>83</v>
      </c>
      <c r="G11" s="7" t="s">
        <v>105</v>
      </c>
      <c r="H11" s="7" t="s">
        <v>61</v>
      </c>
      <c r="I11" s="7" t="s">
        <v>103</v>
      </c>
      <c r="J11" s="7" t="s">
        <v>112</v>
      </c>
      <c r="K11" s="7" t="s">
        <v>124</v>
      </c>
      <c r="L11" s="7" t="s">
        <v>136</v>
      </c>
      <c r="M11" s="7" t="s">
        <v>149</v>
      </c>
      <c r="N11" s="7" t="s">
        <v>164</v>
      </c>
      <c r="O11" s="7" t="s">
        <v>135</v>
      </c>
      <c r="P11" s="7" t="s">
        <v>161</v>
      </c>
      <c r="Q11" s="7" t="s">
        <v>171</v>
      </c>
      <c r="R11" s="7" t="s">
        <v>183</v>
      </c>
      <c r="S11" s="7" t="s">
        <v>195</v>
      </c>
      <c r="T11" s="7" t="s">
        <v>208</v>
      </c>
      <c r="U11" s="7"/>
      <c r="V11" s="7" t="s">
        <v>194</v>
      </c>
      <c r="W11" s="7" t="s">
        <v>220</v>
      </c>
      <c r="X11" s="7" t="s">
        <v>229</v>
      </c>
      <c r="Y11" s="7" t="s">
        <v>241</v>
      </c>
      <c r="Z11" s="7" t="s">
        <v>253</v>
      </c>
      <c r="AA11" s="7" t="s">
        <v>266</v>
      </c>
      <c r="AB11" s="7" t="s">
        <v>281</v>
      </c>
      <c r="AC11" s="7" t="s">
        <v>252</v>
      </c>
      <c r="AD11" s="7" t="s">
        <v>278</v>
      </c>
      <c r="AE11" s="7" t="s">
        <v>287</v>
      </c>
    </row>
    <row r="12" spans="1:31" x14ac:dyDescent="0.35">
      <c r="A12" s="8">
        <v>0.33333333333333331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91" x14ac:dyDescent="0.35">
      <c r="A13" s="8"/>
      <c r="B13" s="6" t="s">
        <v>12</v>
      </c>
      <c r="C13" s="6" t="s">
        <v>23</v>
      </c>
      <c r="D13" s="6" t="s">
        <v>43</v>
      </c>
      <c r="E13" s="6" t="s">
        <v>63</v>
      </c>
      <c r="F13" s="6" t="s">
        <v>84</v>
      </c>
      <c r="G13" s="6" t="s">
        <v>106</v>
      </c>
      <c r="H13" s="7"/>
      <c r="I13" s="7"/>
      <c r="J13" s="6" t="s">
        <v>113</v>
      </c>
      <c r="K13" s="6" t="s">
        <v>125</v>
      </c>
      <c r="L13" s="6" t="s">
        <v>137</v>
      </c>
      <c r="M13" s="6" t="s">
        <v>150</v>
      </c>
      <c r="N13" s="6" t="s">
        <v>165</v>
      </c>
      <c r="O13" s="7"/>
      <c r="P13" s="6" t="s">
        <v>162</v>
      </c>
      <c r="Q13" s="6" t="s">
        <v>172</v>
      </c>
      <c r="R13" s="6" t="s">
        <v>184</v>
      </c>
      <c r="S13" s="6" t="s">
        <v>196</v>
      </c>
      <c r="T13" s="6" t="s">
        <v>209</v>
      </c>
      <c r="U13" s="6" t="s">
        <v>199</v>
      </c>
      <c r="V13" s="7"/>
      <c r="W13" s="6" t="s">
        <v>221</v>
      </c>
      <c r="X13" s="6" t="s">
        <v>230</v>
      </c>
      <c r="Y13" s="6" t="s">
        <v>242</v>
      </c>
      <c r="Z13" s="6" t="s">
        <v>254</v>
      </c>
      <c r="AA13" s="6" t="s">
        <v>267</v>
      </c>
      <c r="AB13" s="7"/>
      <c r="AC13" s="7"/>
      <c r="AD13" s="6" t="s">
        <v>279</v>
      </c>
      <c r="AE13" s="6" t="s">
        <v>288</v>
      </c>
    </row>
    <row r="14" spans="1:31" ht="91" x14ac:dyDescent="0.35">
      <c r="A14" s="8">
        <v>0.35416666666666669</v>
      </c>
      <c r="B14" s="7" t="s">
        <v>13</v>
      </c>
      <c r="C14" s="6" t="s">
        <v>32</v>
      </c>
      <c r="D14" s="6" t="s">
        <v>51</v>
      </c>
      <c r="E14" s="6" t="s">
        <v>72</v>
      </c>
      <c r="F14" s="6" t="s">
        <v>92</v>
      </c>
      <c r="G14" s="6" t="s">
        <v>66</v>
      </c>
      <c r="H14" s="7" t="s">
        <v>41</v>
      </c>
      <c r="I14" s="7" t="s">
        <v>20</v>
      </c>
      <c r="J14" s="6" t="s">
        <v>39</v>
      </c>
      <c r="K14" s="6" t="s">
        <v>59</v>
      </c>
      <c r="L14" s="6" t="s">
        <v>80</v>
      </c>
      <c r="M14" s="6" t="s">
        <v>100</v>
      </c>
      <c r="N14" s="6" t="s">
        <v>140</v>
      </c>
      <c r="O14" s="7" t="s">
        <v>123</v>
      </c>
      <c r="P14" s="7" t="s">
        <v>110</v>
      </c>
      <c r="Q14" s="6" t="s">
        <v>121</v>
      </c>
      <c r="R14" s="6" t="s">
        <v>133</v>
      </c>
      <c r="S14" s="6" t="s">
        <v>146</v>
      </c>
      <c r="T14" s="6" t="s">
        <v>158</v>
      </c>
      <c r="U14" s="6" t="s">
        <v>200</v>
      </c>
      <c r="V14" s="7" t="s">
        <v>182</v>
      </c>
      <c r="W14" s="7" t="s">
        <v>169</v>
      </c>
      <c r="X14" s="6" t="s">
        <v>180</v>
      </c>
      <c r="Y14" s="6" t="s">
        <v>192</v>
      </c>
      <c r="Z14" s="6" t="s">
        <v>205</v>
      </c>
      <c r="AA14" s="6" t="s">
        <v>217</v>
      </c>
      <c r="AB14" s="6" t="s">
        <v>257</v>
      </c>
      <c r="AC14" s="7" t="s">
        <v>240</v>
      </c>
      <c r="AD14" s="7" t="s">
        <v>227</v>
      </c>
      <c r="AE14" s="6" t="s">
        <v>238</v>
      </c>
    </row>
    <row r="15" spans="1:31" ht="395.4" customHeight="1" x14ac:dyDescent="0.35">
      <c r="A15" s="8"/>
      <c r="B15" s="7"/>
      <c r="C15" s="7" t="s">
        <v>33</v>
      </c>
      <c r="D15" s="7" t="s">
        <v>52</v>
      </c>
      <c r="E15" s="7" t="s">
        <v>73</v>
      </c>
      <c r="F15" s="7" t="s">
        <v>93</v>
      </c>
      <c r="G15" s="7" t="s">
        <v>67</v>
      </c>
      <c r="H15" s="7"/>
      <c r="I15" s="7"/>
      <c r="J15" s="7" t="s">
        <v>40</v>
      </c>
      <c r="K15" s="7" t="s">
        <v>60</v>
      </c>
      <c r="L15" s="7" t="s">
        <v>81</v>
      </c>
      <c r="M15" s="7" t="s">
        <v>101</v>
      </c>
      <c r="N15" s="7" t="s">
        <v>141</v>
      </c>
      <c r="O15" s="7"/>
      <c r="P15" s="7"/>
      <c r="Q15" s="7" t="s">
        <v>122</v>
      </c>
      <c r="R15" s="7" t="s">
        <v>134</v>
      </c>
      <c r="S15" s="7" t="s">
        <v>147</v>
      </c>
      <c r="T15" s="7" t="s">
        <v>159</v>
      </c>
      <c r="U15" s="7" t="s">
        <v>174</v>
      </c>
      <c r="V15" s="7"/>
      <c r="W15" s="7"/>
      <c r="X15" s="7" t="s">
        <v>181</v>
      </c>
      <c r="Y15" s="7" t="s">
        <v>193</v>
      </c>
      <c r="Z15" s="7" t="s">
        <v>206</v>
      </c>
      <c r="AA15" s="7" t="s">
        <v>218</v>
      </c>
      <c r="AB15" s="7" t="s">
        <v>258</v>
      </c>
      <c r="AC15" s="7"/>
      <c r="AD15" s="7"/>
      <c r="AE15" s="7" t="s">
        <v>239</v>
      </c>
    </row>
    <row r="16" spans="1:31" x14ac:dyDescent="0.35">
      <c r="A16" s="8">
        <v>0.375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344.4" customHeight="1" x14ac:dyDescent="0.35">
      <c r="A17" s="8"/>
      <c r="B17" s="7" t="s">
        <v>14</v>
      </c>
      <c r="C17" s="7" t="s">
        <v>34</v>
      </c>
      <c r="D17" s="7" t="s">
        <v>53</v>
      </c>
      <c r="E17" s="7" t="s">
        <v>74</v>
      </c>
      <c r="F17" s="7" t="s">
        <v>94</v>
      </c>
      <c r="G17" s="7" t="s">
        <v>26</v>
      </c>
      <c r="H17" s="7" t="s">
        <v>21</v>
      </c>
      <c r="I17" s="7" t="s">
        <v>26</v>
      </c>
      <c r="J17" s="7" t="s">
        <v>45</v>
      </c>
      <c r="K17" s="7" t="s">
        <v>66</v>
      </c>
      <c r="L17" s="7" t="s">
        <v>86</v>
      </c>
      <c r="M17" s="7" t="s">
        <v>106</v>
      </c>
      <c r="N17" s="7" t="s">
        <v>115</v>
      </c>
      <c r="O17" s="7" t="s">
        <v>111</v>
      </c>
      <c r="P17" s="7" t="s">
        <v>115</v>
      </c>
      <c r="Q17" s="7" t="s">
        <v>127</v>
      </c>
      <c r="R17" s="7" t="s">
        <v>140</v>
      </c>
      <c r="S17" s="7" t="s">
        <v>152</v>
      </c>
      <c r="T17" s="7" t="s">
        <v>165</v>
      </c>
      <c r="U17" s="7"/>
      <c r="V17" s="7" t="s">
        <v>170</v>
      </c>
      <c r="W17" s="7" t="s">
        <v>174</v>
      </c>
      <c r="X17" s="7" t="s">
        <v>186</v>
      </c>
      <c r="Y17" s="7" t="s">
        <v>199</v>
      </c>
      <c r="Z17" s="7" t="s">
        <v>211</v>
      </c>
      <c r="AA17" s="7" t="s">
        <v>223</v>
      </c>
      <c r="AB17" s="7" t="s">
        <v>232</v>
      </c>
      <c r="AC17" s="7" t="s">
        <v>228</v>
      </c>
      <c r="AD17" s="7" t="s">
        <v>232</v>
      </c>
      <c r="AE17" s="7" t="s">
        <v>244</v>
      </c>
    </row>
    <row r="18" spans="1:31" x14ac:dyDescent="0.35">
      <c r="A18" s="8">
        <v>0.39583333333333331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303" customHeight="1" x14ac:dyDescent="0.35">
      <c r="A19" s="8"/>
      <c r="B19" s="7"/>
      <c r="C19" s="7"/>
      <c r="D19" s="7"/>
      <c r="E19" s="7"/>
      <c r="F19" s="7" t="s">
        <v>95</v>
      </c>
      <c r="G19" s="7"/>
      <c r="H19" s="7"/>
      <c r="I19" s="7"/>
      <c r="J19" s="7" t="s">
        <v>46</v>
      </c>
      <c r="K19" s="7" t="s">
        <v>67</v>
      </c>
      <c r="L19" s="7"/>
      <c r="M19" s="7" t="s">
        <v>105</v>
      </c>
      <c r="N19" s="7"/>
      <c r="O19" s="7"/>
      <c r="P19" s="7"/>
      <c r="Q19" s="7" t="s">
        <v>128</v>
      </c>
      <c r="R19" s="7" t="s">
        <v>141</v>
      </c>
      <c r="S19" s="7"/>
      <c r="T19" s="7" t="s">
        <v>164</v>
      </c>
      <c r="U19" s="7"/>
      <c r="V19" s="7"/>
      <c r="W19" s="7"/>
      <c r="X19" s="7" t="s">
        <v>187</v>
      </c>
      <c r="Y19" s="7" t="s">
        <v>200</v>
      </c>
      <c r="Z19" s="7"/>
      <c r="AA19" s="7"/>
      <c r="AB19" s="7"/>
      <c r="AC19" s="7"/>
      <c r="AD19" s="7"/>
      <c r="AE19" s="7" t="s">
        <v>245</v>
      </c>
    </row>
    <row r="20" spans="1:31" x14ac:dyDescent="0.35">
      <c r="A20" s="8">
        <v>0.41666666666666669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330.65" customHeight="1" x14ac:dyDescent="0.35">
      <c r="A21" s="8"/>
      <c r="B21" s="7" t="s">
        <v>15</v>
      </c>
      <c r="C21" s="7"/>
      <c r="D21" s="7" t="s">
        <v>54</v>
      </c>
      <c r="E21" s="7" t="s">
        <v>75</v>
      </c>
      <c r="F21" s="7" t="s">
        <v>96</v>
      </c>
      <c r="G21" s="7" t="s">
        <v>27</v>
      </c>
      <c r="H21" s="7" t="s">
        <v>107</v>
      </c>
      <c r="I21" s="7" t="s">
        <v>109</v>
      </c>
      <c r="J21" s="7" t="s">
        <v>119</v>
      </c>
      <c r="K21" s="7" t="s">
        <v>132</v>
      </c>
      <c r="L21" s="7" t="s">
        <v>145</v>
      </c>
      <c r="M21" s="7" t="s">
        <v>157</v>
      </c>
      <c r="N21" s="7" t="s">
        <v>116</v>
      </c>
      <c r="O21" s="7" t="s">
        <v>166</v>
      </c>
      <c r="P21" s="7" t="s">
        <v>168</v>
      </c>
      <c r="Q21" s="7" t="s">
        <v>178</v>
      </c>
      <c r="R21" s="7" t="s">
        <v>191</v>
      </c>
      <c r="S21" s="7" t="s">
        <v>204</v>
      </c>
      <c r="T21" s="7" t="s">
        <v>216</v>
      </c>
      <c r="U21" s="7" t="s">
        <v>175</v>
      </c>
      <c r="V21" s="7" t="s">
        <v>224</v>
      </c>
      <c r="W21" s="7"/>
      <c r="X21" s="7" t="s">
        <v>236</v>
      </c>
      <c r="Y21" s="7" t="s">
        <v>249</v>
      </c>
      <c r="Z21" s="7" t="s">
        <v>262</v>
      </c>
      <c r="AA21" s="7" t="s">
        <v>274</v>
      </c>
      <c r="AB21" s="7" t="s">
        <v>233</v>
      </c>
      <c r="AC21" s="7" t="s">
        <v>282</v>
      </c>
      <c r="AD21" s="7" t="s">
        <v>284</v>
      </c>
      <c r="AE21" s="7" t="s">
        <v>294</v>
      </c>
    </row>
    <row r="22" spans="1:31" x14ac:dyDescent="0.35">
      <c r="A22" s="8">
        <v>0.4375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65" x14ac:dyDescent="0.35">
      <c r="A23" s="8"/>
      <c r="B23" s="7"/>
      <c r="C23" s="7"/>
      <c r="D23" s="7"/>
      <c r="E23" s="7"/>
      <c r="F23" s="7"/>
      <c r="G23" s="7"/>
      <c r="H23" s="7"/>
      <c r="I23" s="7"/>
      <c r="J23" s="6" t="s">
        <v>120</v>
      </c>
      <c r="K23" s="7"/>
      <c r="L23" s="7"/>
      <c r="M23" s="7"/>
      <c r="N23" s="7"/>
      <c r="O23" s="7"/>
      <c r="P23" s="7"/>
      <c r="Q23" s="6" t="s">
        <v>179</v>
      </c>
      <c r="R23" s="7"/>
      <c r="S23" s="7"/>
      <c r="T23" s="7"/>
      <c r="U23" s="7"/>
      <c r="V23" s="7"/>
      <c r="W23" s="7" t="s">
        <v>226</v>
      </c>
      <c r="X23" s="6" t="s">
        <v>237</v>
      </c>
      <c r="Y23" s="7"/>
      <c r="Z23" s="7"/>
      <c r="AA23" s="7"/>
      <c r="AB23" s="7"/>
      <c r="AC23" s="7"/>
      <c r="AD23" s="7"/>
      <c r="AE23" s="6" t="s">
        <v>295</v>
      </c>
    </row>
    <row r="24" spans="1:31" ht="27.65" customHeight="1" x14ac:dyDescent="0.35">
      <c r="A24" s="8">
        <v>0.45833333333333331</v>
      </c>
      <c r="B24" s="6" t="s">
        <v>16</v>
      </c>
      <c r="C24" s="6" t="s">
        <v>35</v>
      </c>
      <c r="D24" s="6" t="s">
        <v>55</v>
      </c>
      <c r="E24" s="7" t="s">
        <v>76</v>
      </c>
      <c r="F24" s="7" t="s">
        <v>97</v>
      </c>
      <c r="G24" s="7" t="s">
        <v>107</v>
      </c>
      <c r="H24" s="6" t="s">
        <v>87</v>
      </c>
      <c r="I24" s="6" t="s">
        <v>25</v>
      </c>
      <c r="J24" s="7" t="s">
        <v>44</v>
      </c>
      <c r="K24" s="6" t="s">
        <v>64</v>
      </c>
      <c r="L24" s="7" t="s">
        <v>85</v>
      </c>
      <c r="M24" s="7" t="s">
        <v>104</v>
      </c>
      <c r="N24" s="7" t="s">
        <v>166</v>
      </c>
      <c r="O24" s="6" t="s">
        <v>153</v>
      </c>
      <c r="P24" s="7" t="s">
        <v>114</v>
      </c>
      <c r="Q24" s="7" t="s">
        <v>126</v>
      </c>
      <c r="R24" s="6" t="s">
        <v>138</v>
      </c>
      <c r="S24" s="7" t="s">
        <v>151</v>
      </c>
      <c r="T24" s="7" t="s">
        <v>163</v>
      </c>
      <c r="U24" s="7" t="s">
        <v>224</v>
      </c>
      <c r="V24" s="6" t="s">
        <v>212</v>
      </c>
      <c r="W24" s="7"/>
      <c r="X24" s="7" t="s">
        <v>185</v>
      </c>
      <c r="Y24" s="6" t="s">
        <v>197</v>
      </c>
      <c r="Z24" s="7" t="s">
        <v>210</v>
      </c>
      <c r="AA24" s="7" t="s">
        <v>222</v>
      </c>
      <c r="AB24" s="7" t="s">
        <v>282</v>
      </c>
      <c r="AC24" s="6" t="s">
        <v>270</v>
      </c>
      <c r="AD24" s="7" t="s">
        <v>231</v>
      </c>
      <c r="AE24" s="7" t="s">
        <v>243</v>
      </c>
    </row>
    <row r="25" spans="1:31" ht="261.64999999999998" customHeight="1" x14ac:dyDescent="0.35">
      <c r="A25" s="8"/>
      <c r="B25" s="7" t="s">
        <v>17</v>
      </c>
      <c r="C25" s="7" t="s">
        <v>36</v>
      </c>
      <c r="D25" s="7" t="s">
        <v>56</v>
      </c>
      <c r="E25" s="7"/>
      <c r="F25" s="7"/>
      <c r="G25" s="7"/>
      <c r="H25" s="7" t="s">
        <v>88</v>
      </c>
      <c r="I25" s="7" t="s">
        <v>24</v>
      </c>
      <c r="J25" s="7"/>
      <c r="K25" s="7" t="s">
        <v>65</v>
      </c>
      <c r="L25" s="7"/>
      <c r="M25" s="7"/>
      <c r="N25" s="7"/>
      <c r="O25" s="7" t="s">
        <v>154</v>
      </c>
      <c r="P25" s="7"/>
      <c r="Q25" s="7"/>
      <c r="R25" s="7" t="s">
        <v>139</v>
      </c>
      <c r="S25" s="7"/>
      <c r="T25" s="7"/>
      <c r="U25" s="7"/>
      <c r="V25" s="7" t="s">
        <v>213</v>
      </c>
      <c r="W25" s="7" t="s">
        <v>173</v>
      </c>
      <c r="X25" s="7"/>
      <c r="Y25" s="7" t="s">
        <v>198</v>
      </c>
      <c r="Z25" s="7"/>
      <c r="AA25" s="7"/>
      <c r="AB25" s="7"/>
      <c r="AC25" s="7" t="s">
        <v>271</v>
      </c>
      <c r="AD25" s="7"/>
      <c r="AE25" s="7"/>
    </row>
    <row r="26" spans="1:31" x14ac:dyDescent="0.35">
      <c r="A26" s="8">
        <v>0.47916666666666669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92.65" customHeight="1" x14ac:dyDescent="0.35">
      <c r="A27" s="8"/>
      <c r="B27" s="7" t="s">
        <v>18</v>
      </c>
      <c r="C27" s="7" t="s">
        <v>37</v>
      </c>
      <c r="D27" s="7" t="s">
        <v>57</v>
      </c>
      <c r="E27" s="7" t="s">
        <v>77</v>
      </c>
      <c r="F27" s="7" t="s">
        <v>98</v>
      </c>
      <c r="G27" s="7" t="s">
        <v>68</v>
      </c>
      <c r="H27" s="7" t="s">
        <v>47</v>
      </c>
      <c r="I27" s="7" t="s">
        <v>27</v>
      </c>
      <c r="J27" s="7" t="s">
        <v>47</v>
      </c>
      <c r="K27" s="7" t="s">
        <v>68</v>
      </c>
      <c r="L27" s="7" t="s">
        <v>87</v>
      </c>
      <c r="M27" s="7" t="s">
        <v>107</v>
      </c>
      <c r="N27" s="7" t="s">
        <v>142</v>
      </c>
      <c r="O27" s="7" t="s">
        <v>129</v>
      </c>
      <c r="P27" s="7" t="s">
        <v>116</v>
      </c>
      <c r="Q27" s="7" t="s">
        <v>129</v>
      </c>
      <c r="R27" s="7" t="s">
        <v>142</v>
      </c>
      <c r="S27" s="7" t="s">
        <v>153</v>
      </c>
      <c r="T27" s="7" t="s">
        <v>166</v>
      </c>
      <c r="U27" s="7" t="s">
        <v>201</v>
      </c>
      <c r="V27" s="7" t="s">
        <v>188</v>
      </c>
      <c r="W27" s="7" t="s">
        <v>175</v>
      </c>
      <c r="X27" s="7" t="s">
        <v>188</v>
      </c>
      <c r="Y27" s="7" t="s">
        <v>201</v>
      </c>
      <c r="Z27" s="7" t="s">
        <v>212</v>
      </c>
      <c r="AA27" s="7" t="s">
        <v>224</v>
      </c>
      <c r="AB27" s="7" t="s">
        <v>259</v>
      </c>
      <c r="AC27" s="7" t="s">
        <v>246</v>
      </c>
      <c r="AD27" s="7" t="s">
        <v>233</v>
      </c>
      <c r="AE27" s="7" t="s">
        <v>246</v>
      </c>
    </row>
    <row r="28" spans="1:31" x14ac:dyDescent="0.35">
      <c r="A28" s="8">
        <v>0.5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234" customHeight="1" x14ac:dyDescent="0.35">
      <c r="A29" s="8"/>
      <c r="B29" s="7"/>
      <c r="C29" s="7"/>
      <c r="D29" s="7"/>
      <c r="E29" s="7" t="s">
        <v>78</v>
      </c>
      <c r="F29" s="7"/>
      <c r="G29" s="7"/>
      <c r="H29" s="7"/>
      <c r="I29" s="7"/>
      <c r="J29" s="7"/>
      <c r="K29" s="7"/>
      <c r="L29" s="7" t="s">
        <v>88</v>
      </c>
      <c r="M29" s="7"/>
      <c r="N29" s="7"/>
      <c r="O29" s="7"/>
      <c r="P29" s="7"/>
      <c r="Q29" s="7"/>
      <c r="R29" s="7"/>
      <c r="S29" s="7" t="s">
        <v>154</v>
      </c>
      <c r="T29" s="7"/>
      <c r="U29" s="7"/>
      <c r="V29" s="7"/>
      <c r="W29" s="7"/>
      <c r="X29" s="7"/>
      <c r="Y29" s="7"/>
      <c r="Z29" s="7" t="s">
        <v>213</v>
      </c>
      <c r="AA29" s="7"/>
      <c r="AB29" s="7"/>
      <c r="AC29" s="7"/>
      <c r="AD29" s="7"/>
      <c r="AE29" s="7"/>
    </row>
    <row r="30" spans="1:31" x14ac:dyDescent="0.35">
      <c r="A30" s="8">
        <v>0.52083333333333337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330" customHeight="1" x14ac:dyDescent="0.35">
      <c r="A31" s="8"/>
      <c r="B31" s="7" t="s">
        <v>19</v>
      </c>
      <c r="C31" s="7" t="s">
        <v>38</v>
      </c>
      <c r="D31" s="7" t="s">
        <v>58</v>
      </c>
      <c r="E31" s="7" t="s">
        <v>79</v>
      </c>
      <c r="F31" s="7" t="s">
        <v>99</v>
      </c>
      <c r="G31" s="7" t="s">
        <v>66</v>
      </c>
      <c r="H31" s="7" t="s">
        <v>27</v>
      </c>
      <c r="I31" s="7" t="s">
        <v>21</v>
      </c>
      <c r="J31" s="7" t="s">
        <v>41</v>
      </c>
      <c r="K31" s="7" t="s">
        <v>61</v>
      </c>
      <c r="L31" s="7" t="s">
        <v>82</v>
      </c>
      <c r="M31" s="7" t="s">
        <v>102</v>
      </c>
      <c r="N31" s="7" t="s">
        <v>140</v>
      </c>
      <c r="O31" s="7" t="s">
        <v>116</v>
      </c>
      <c r="P31" s="7" t="s">
        <v>111</v>
      </c>
      <c r="Q31" s="7" t="s">
        <v>123</v>
      </c>
      <c r="R31" s="7" t="s">
        <v>135</v>
      </c>
      <c r="S31" s="7" t="s">
        <v>148</v>
      </c>
      <c r="T31" s="7" t="s">
        <v>160</v>
      </c>
      <c r="U31" s="7" t="s">
        <v>199</v>
      </c>
      <c r="V31" s="7" t="s">
        <v>175</v>
      </c>
      <c r="W31" s="7" t="s">
        <v>170</v>
      </c>
      <c r="X31" s="7" t="s">
        <v>182</v>
      </c>
      <c r="Y31" s="7" t="s">
        <v>194</v>
      </c>
      <c r="Z31" s="7" t="s">
        <v>207</v>
      </c>
      <c r="AA31" s="7" t="s">
        <v>219</v>
      </c>
      <c r="AB31" s="7" t="s">
        <v>257</v>
      </c>
      <c r="AC31" s="7" t="s">
        <v>233</v>
      </c>
      <c r="AD31" s="7" t="s">
        <v>228</v>
      </c>
      <c r="AE31" s="7" t="s">
        <v>240</v>
      </c>
    </row>
    <row r="32" spans="1:31" x14ac:dyDescent="0.35">
      <c r="A32" s="8">
        <v>0.54166666666666663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ht="52" x14ac:dyDescent="0.35">
      <c r="A33" s="8"/>
      <c r="B33" s="7"/>
      <c r="C33" s="7"/>
      <c r="D33" s="7"/>
      <c r="E33" s="7"/>
      <c r="F33" s="7"/>
      <c r="G33" s="6" t="s">
        <v>67</v>
      </c>
      <c r="H33" s="7"/>
      <c r="I33" s="7"/>
      <c r="J33" s="7"/>
      <c r="K33" s="7"/>
      <c r="L33" s="7"/>
      <c r="M33" s="7"/>
      <c r="N33" s="6" t="s">
        <v>141</v>
      </c>
      <c r="O33" s="7"/>
      <c r="P33" s="7"/>
      <c r="Q33" s="7"/>
      <c r="R33" s="7"/>
      <c r="S33" s="7"/>
      <c r="T33" s="7"/>
      <c r="U33" s="6" t="s">
        <v>200</v>
      </c>
      <c r="V33" s="7"/>
      <c r="W33" s="7"/>
      <c r="X33" s="7"/>
      <c r="Y33" s="7"/>
      <c r="Z33" s="7"/>
      <c r="AA33" s="7"/>
      <c r="AB33" s="6" t="s">
        <v>258</v>
      </c>
      <c r="AC33" s="7"/>
      <c r="AD33" s="7"/>
      <c r="AE33" s="7"/>
    </row>
    <row r="34" spans="1:31" ht="91" x14ac:dyDescent="0.35">
      <c r="A34" s="8">
        <v>0.5625</v>
      </c>
      <c r="B34" s="6" t="s">
        <v>11</v>
      </c>
      <c r="C34" s="6" t="s">
        <v>22</v>
      </c>
      <c r="D34" s="6" t="s">
        <v>42</v>
      </c>
      <c r="E34" s="6" t="s">
        <v>62</v>
      </c>
      <c r="F34" s="6" t="s">
        <v>83</v>
      </c>
      <c r="G34" s="7" t="s">
        <v>26</v>
      </c>
      <c r="H34" s="6" t="s">
        <v>66</v>
      </c>
      <c r="I34" s="7" t="s">
        <v>103</v>
      </c>
      <c r="J34" s="6" t="s">
        <v>112</v>
      </c>
      <c r="K34" s="6" t="s">
        <v>124</v>
      </c>
      <c r="L34" s="6" t="s">
        <v>136</v>
      </c>
      <c r="M34" s="6" t="s">
        <v>149</v>
      </c>
      <c r="N34" s="7" t="s">
        <v>115</v>
      </c>
      <c r="O34" s="6" t="s">
        <v>140</v>
      </c>
      <c r="P34" s="6" t="s">
        <v>161</v>
      </c>
      <c r="Q34" s="6" t="s">
        <v>171</v>
      </c>
      <c r="R34" s="6" t="s">
        <v>183</v>
      </c>
      <c r="S34" s="6" t="s">
        <v>195</v>
      </c>
      <c r="T34" s="6" t="s">
        <v>208</v>
      </c>
      <c r="U34" s="7" t="s">
        <v>174</v>
      </c>
      <c r="V34" s="6" t="s">
        <v>199</v>
      </c>
      <c r="W34" s="6" t="s">
        <v>220</v>
      </c>
      <c r="X34" s="6" t="s">
        <v>229</v>
      </c>
      <c r="Y34" s="6" t="s">
        <v>241</v>
      </c>
      <c r="Z34" s="6" t="s">
        <v>253</v>
      </c>
      <c r="AA34" s="6" t="s">
        <v>266</v>
      </c>
      <c r="AB34" s="7" t="s">
        <v>232</v>
      </c>
      <c r="AC34" s="6" t="s">
        <v>257</v>
      </c>
      <c r="AD34" s="6" t="s">
        <v>278</v>
      </c>
      <c r="AE34" s="6" t="s">
        <v>287</v>
      </c>
    </row>
    <row r="35" spans="1:31" ht="395.4" customHeight="1" x14ac:dyDescent="0.35">
      <c r="A35" s="8"/>
      <c r="B35" s="7" t="s">
        <v>12</v>
      </c>
      <c r="C35" s="7" t="s">
        <v>23</v>
      </c>
      <c r="D35" s="7" t="s">
        <v>43</v>
      </c>
      <c r="E35" s="7" t="s">
        <v>63</v>
      </c>
      <c r="F35" s="7" t="s">
        <v>84</v>
      </c>
      <c r="G35" s="7"/>
      <c r="H35" s="7" t="s">
        <v>67</v>
      </c>
      <c r="I35" s="7"/>
      <c r="J35" s="7" t="s">
        <v>113</v>
      </c>
      <c r="K35" s="7" t="s">
        <v>125</v>
      </c>
      <c r="L35" s="7" t="s">
        <v>137</v>
      </c>
      <c r="M35" s="7" t="s">
        <v>150</v>
      </c>
      <c r="N35" s="7"/>
      <c r="O35" s="7" t="s">
        <v>141</v>
      </c>
      <c r="P35" s="7" t="s">
        <v>162</v>
      </c>
      <c r="Q35" s="7" t="s">
        <v>172</v>
      </c>
      <c r="R35" s="7" t="s">
        <v>184</v>
      </c>
      <c r="S35" s="7" t="s">
        <v>196</v>
      </c>
      <c r="T35" s="7" t="s">
        <v>209</v>
      </c>
      <c r="U35" s="7"/>
      <c r="V35" s="7" t="s">
        <v>200</v>
      </c>
      <c r="W35" s="7" t="s">
        <v>221</v>
      </c>
      <c r="X35" s="7" t="s">
        <v>230</v>
      </c>
      <c r="Y35" s="7" t="s">
        <v>242</v>
      </c>
      <c r="Z35" s="7" t="s">
        <v>254</v>
      </c>
      <c r="AA35" s="7" t="s">
        <v>267</v>
      </c>
      <c r="AB35" s="7"/>
      <c r="AC35" s="7" t="s">
        <v>258</v>
      </c>
      <c r="AD35" s="7" t="s">
        <v>279</v>
      </c>
      <c r="AE35" s="7" t="s">
        <v>288</v>
      </c>
    </row>
    <row r="36" spans="1:31" x14ac:dyDescent="0.35">
      <c r="A36" s="8">
        <v>0.58333333333333337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ht="395.4" customHeight="1" x14ac:dyDescent="0.35">
      <c r="A37" s="8"/>
      <c r="B37" s="7" t="s">
        <v>20</v>
      </c>
      <c r="C37" s="7" t="s">
        <v>39</v>
      </c>
      <c r="D37" s="7" t="s">
        <v>59</v>
      </c>
      <c r="E37" s="7" t="s">
        <v>80</v>
      </c>
      <c r="F37" s="7" t="s">
        <v>100</v>
      </c>
      <c r="G37" s="7" t="s">
        <v>22</v>
      </c>
      <c r="H37" s="7" t="s">
        <v>26</v>
      </c>
      <c r="I37" s="7" t="s">
        <v>110</v>
      </c>
      <c r="J37" s="7" t="s">
        <v>121</v>
      </c>
      <c r="K37" s="7" t="s">
        <v>133</v>
      </c>
      <c r="L37" s="7" t="s">
        <v>146</v>
      </c>
      <c r="M37" s="7" t="s">
        <v>158</v>
      </c>
      <c r="N37" s="7" t="s">
        <v>112</v>
      </c>
      <c r="O37" s="7" t="s">
        <v>115</v>
      </c>
      <c r="P37" s="7" t="s">
        <v>169</v>
      </c>
      <c r="Q37" s="7" t="s">
        <v>180</v>
      </c>
      <c r="R37" s="7" t="s">
        <v>192</v>
      </c>
      <c r="S37" s="7" t="s">
        <v>205</v>
      </c>
      <c r="T37" s="7" t="s">
        <v>217</v>
      </c>
      <c r="U37" s="7"/>
      <c r="V37" s="7" t="s">
        <v>174</v>
      </c>
      <c r="W37" s="7" t="s">
        <v>227</v>
      </c>
      <c r="X37" s="7" t="s">
        <v>238</v>
      </c>
      <c r="Y37" s="7" t="s">
        <v>250</v>
      </c>
      <c r="Z37" s="7" t="s">
        <v>263</v>
      </c>
      <c r="AA37" s="7" t="s">
        <v>275</v>
      </c>
      <c r="AB37" s="7" t="s">
        <v>229</v>
      </c>
      <c r="AC37" s="7" t="s">
        <v>232</v>
      </c>
      <c r="AD37" s="7" t="s">
        <v>285</v>
      </c>
      <c r="AE37" s="7" t="s">
        <v>296</v>
      </c>
    </row>
    <row r="38" spans="1:31" x14ac:dyDescent="0.35">
      <c r="A38" s="8">
        <v>0.60416666666666663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ht="395.4" customHeight="1" x14ac:dyDescent="0.35">
      <c r="A39" s="8"/>
      <c r="B39" s="7"/>
      <c r="C39" s="7" t="s">
        <v>40</v>
      </c>
      <c r="D39" s="7" t="s">
        <v>60</v>
      </c>
      <c r="E39" s="7" t="s">
        <v>81</v>
      </c>
      <c r="F39" s="7" t="s">
        <v>101</v>
      </c>
      <c r="G39" s="7" t="s">
        <v>23</v>
      </c>
      <c r="H39" s="7"/>
      <c r="I39" s="7"/>
      <c r="J39" s="7" t="s">
        <v>122</v>
      </c>
      <c r="K39" s="7" t="s">
        <v>134</v>
      </c>
      <c r="L39" s="7" t="s">
        <v>147</v>
      </c>
      <c r="M39" s="7" t="s">
        <v>159</v>
      </c>
      <c r="N39" s="7" t="s">
        <v>113</v>
      </c>
      <c r="O39" s="7"/>
      <c r="P39" s="7"/>
      <c r="Q39" s="7" t="s">
        <v>181</v>
      </c>
      <c r="R39" s="7" t="s">
        <v>193</v>
      </c>
      <c r="S39" s="7" t="s">
        <v>206</v>
      </c>
      <c r="T39" s="7" t="s">
        <v>218</v>
      </c>
      <c r="U39" s="7" t="s">
        <v>171</v>
      </c>
      <c r="V39" s="7"/>
      <c r="W39" s="7"/>
      <c r="X39" s="7" t="s">
        <v>239</v>
      </c>
      <c r="Y39" s="7" t="s">
        <v>251</v>
      </c>
      <c r="Z39" s="7" t="s">
        <v>264</v>
      </c>
      <c r="AA39" s="7" t="s">
        <v>276</v>
      </c>
      <c r="AB39" s="7" t="s">
        <v>230</v>
      </c>
      <c r="AC39" s="7"/>
      <c r="AD39" s="7"/>
      <c r="AE39" s="7" t="s">
        <v>297</v>
      </c>
    </row>
    <row r="40" spans="1:31" x14ac:dyDescent="0.35">
      <c r="A40" s="8">
        <v>0.625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ht="395.4" customHeight="1" x14ac:dyDescent="0.35">
      <c r="A41" s="8"/>
      <c r="B41" s="7" t="s">
        <v>10</v>
      </c>
      <c r="C41" s="7" t="s">
        <v>28</v>
      </c>
      <c r="D41" s="7" t="s">
        <v>48</v>
      </c>
      <c r="E41" s="7" t="s">
        <v>69</v>
      </c>
      <c r="F41" s="7" t="s">
        <v>89</v>
      </c>
      <c r="G41" s="7" t="s">
        <v>42</v>
      </c>
      <c r="H41" s="7" t="s">
        <v>68</v>
      </c>
      <c r="I41" s="7" t="s">
        <v>108</v>
      </c>
      <c r="J41" s="7" t="s">
        <v>117</v>
      </c>
      <c r="K41" s="7" t="s">
        <v>130</v>
      </c>
      <c r="L41" s="7" t="s">
        <v>143</v>
      </c>
      <c r="M41" s="7" t="s">
        <v>155</v>
      </c>
      <c r="N41" s="7" t="s">
        <v>124</v>
      </c>
      <c r="O41" s="7" t="s">
        <v>142</v>
      </c>
      <c r="P41" s="7" t="s">
        <v>167</v>
      </c>
      <c r="Q41" s="7" t="s">
        <v>176</v>
      </c>
      <c r="R41" s="7" t="s">
        <v>189</v>
      </c>
      <c r="S41" s="7" t="s">
        <v>202</v>
      </c>
      <c r="T41" s="7" t="s">
        <v>214</v>
      </c>
      <c r="U41" s="7" t="s">
        <v>172</v>
      </c>
      <c r="V41" s="7"/>
      <c r="W41" s="7" t="s">
        <v>225</v>
      </c>
      <c r="X41" s="7" t="s">
        <v>234</v>
      </c>
      <c r="Y41" s="7" t="s">
        <v>247</v>
      </c>
      <c r="Z41" s="7" t="s">
        <v>260</v>
      </c>
      <c r="AA41" s="7" t="s">
        <v>272</v>
      </c>
      <c r="AB41" s="7" t="s">
        <v>241</v>
      </c>
      <c r="AC41" s="7" t="s">
        <v>259</v>
      </c>
      <c r="AD41" s="7" t="s">
        <v>283</v>
      </c>
      <c r="AE41" s="7" t="s">
        <v>292</v>
      </c>
    </row>
    <row r="42" spans="1:31" x14ac:dyDescent="0.35">
      <c r="A42" s="8">
        <v>0.64583333333333337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ht="78" x14ac:dyDescent="0.35">
      <c r="A43" s="8"/>
      <c r="B43" s="7"/>
      <c r="C43" s="6" t="s">
        <v>29</v>
      </c>
      <c r="D43" s="6" t="s">
        <v>49</v>
      </c>
      <c r="E43" s="6" t="s">
        <v>70</v>
      </c>
      <c r="F43" s="6" t="s">
        <v>90</v>
      </c>
      <c r="G43" s="6" t="s">
        <v>43</v>
      </c>
      <c r="H43" s="7"/>
      <c r="I43" s="7"/>
      <c r="J43" s="6" t="s">
        <v>118</v>
      </c>
      <c r="K43" s="6" t="s">
        <v>131</v>
      </c>
      <c r="L43" s="6" t="s">
        <v>144</v>
      </c>
      <c r="M43" s="6" t="s">
        <v>156</v>
      </c>
      <c r="N43" s="6" t="s">
        <v>125</v>
      </c>
      <c r="O43" s="7"/>
      <c r="P43" s="7"/>
      <c r="Q43" s="6" t="s">
        <v>177</v>
      </c>
      <c r="R43" s="6" t="s">
        <v>190</v>
      </c>
      <c r="S43" s="6" t="s">
        <v>203</v>
      </c>
      <c r="T43" s="6" t="s">
        <v>215</v>
      </c>
      <c r="U43" s="6" t="s">
        <v>183</v>
      </c>
      <c r="V43" s="7" t="s">
        <v>201</v>
      </c>
      <c r="W43" s="7"/>
      <c r="X43" s="6" t="s">
        <v>235</v>
      </c>
      <c r="Y43" s="6" t="s">
        <v>248</v>
      </c>
      <c r="Z43" s="6" t="s">
        <v>261</v>
      </c>
      <c r="AA43" s="6" t="s">
        <v>273</v>
      </c>
      <c r="AB43" s="6" t="s">
        <v>242</v>
      </c>
      <c r="AC43" s="7"/>
      <c r="AD43" s="7"/>
      <c r="AE43" s="6" t="s">
        <v>293</v>
      </c>
    </row>
    <row r="44" spans="1:31" ht="91" x14ac:dyDescent="0.35">
      <c r="A44" s="8">
        <v>0.66666666666666663</v>
      </c>
      <c r="B44" s="6" t="s">
        <v>16</v>
      </c>
      <c r="C44" s="7" t="s">
        <v>37</v>
      </c>
      <c r="D44" s="6" t="s">
        <v>55</v>
      </c>
      <c r="E44" s="7" t="s">
        <v>76</v>
      </c>
      <c r="F44" s="7" t="s">
        <v>97</v>
      </c>
      <c r="G44" s="6" t="s">
        <v>62</v>
      </c>
      <c r="H44" s="6" t="s">
        <v>64</v>
      </c>
      <c r="I44" s="6" t="s">
        <v>25</v>
      </c>
      <c r="J44" s="7" t="s">
        <v>44</v>
      </c>
      <c r="K44" s="6" t="s">
        <v>64</v>
      </c>
      <c r="L44" s="7" t="s">
        <v>85</v>
      </c>
      <c r="M44" s="7" t="s">
        <v>104</v>
      </c>
      <c r="N44" s="6" t="s">
        <v>136</v>
      </c>
      <c r="O44" s="6" t="s">
        <v>138</v>
      </c>
      <c r="P44" s="7" t="s">
        <v>114</v>
      </c>
      <c r="Q44" s="7" t="s">
        <v>126</v>
      </c>
      <c r="R44" s="6" t="s">
        <v>138</v>
      </c>
      <c r="S44" s="7" t="s">
        <v>151</v>
      </c>
      <c r="T44" s="7" t="s">
        <v>163</v>
      </c>
      <c r="U44" s="6" t="s">
        <v>184</v>
      </c>
      <c r="V44" s="7"/>
      <c r="W44" s="6" t="s">
        <v>173</v>
      </c>
      <c r="X44" s="7" t="s">
        <v>185</v>
      </c>
      <c r="Y44" s="6" t="s">
        <v>197</v>
      </c>
      <c r="Z44" s="7" t="s">
        <v>210</v>
      </c>
      <c r="AA44" s="7" t="s">
        <v>222</v>
      </c>
      <c r="AB44" s="6" t="s">
        <v>253</v>
      </c>
      <c r="AC44" s="6" t="s">
        <v>255</v>
      </c>
      <c r="AD44" s="7" t="s">
        <v>231</v>
      </c>
      <c r="AE44" s="7" t="s">
        <v>243</v>
      </c>
    </row>
    <row r="45" spans="1:31" ht="395.4" customHeight="1" x14ac:dyDescent="0.35">
      <c r="A45" s="8"/>
      <c r="B45" s="7" t="s">
        <v>17</v>
      </c>
      <c r="C45" s="7"/>
      <c r="D45" s="7" t="s">
        <v>56</v>
      </c>
      <c r="E45" s="7"/>
      <c r="F45" s="7"/>
      <c r="G45" s="7" t="s">
        <v>63</v>
      </c>
      <c r="H45" s="7" t="s">
        <v>65</v>
      </c>
      <c r="I45" s="7" t="s">
        <v>24</v>
      </c>
      <c r="J45" s="7"/>
      <c r="K45" s="7" t="s">
        <v>65</v>
      </c>
      <c r="L45" s="7"/>
      <c r="M45" s="7"/>
      <c r="N45" s="7" t="s">
        <v>137</v>
      </c>
      <c r="O45" s="7" t="s">
        <v>139</v>
      </c>
      <c r="P45" s="7"/>
      <c r="Q45" s="7"/>
      <c r="R45" s="7" t="s">
        <v>139</v>
      </c>
      <c r="S45" s="7"/>
      <c r="T45" s="7"/>
      <c r="U45" s="7" t="s">
        <v>195</v>
      </c>
      <c r="V45" s="7" t="s">
        <v>197</v>
      </c>
      <c r="W45" s="7" t="s">
        <v>175</v>
      </c>
      <c r="X45" s="7"/>
      <c r="Y45" s="7" t="s">
        <v>198</v>
      </c>
      <c r="Z45" s="7"/>
      <c r="AA45" s="7"/>
      <c r="AB45" s="7" t="s">
        <v>254</v>
      </c>
      <c r="AC45" s="7" t="s">
        <v>256</v>
      </c>
      <c r="AD45" s="7"/>
      <c r="AE45" s="7"/>
    </row>
    <row r="46" spans="1:31" x14ac:dyDescent="0.35">
      <c r="A46" s="8">
        <v>0.6875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ht="247.75" customHeight="1" x14ac:dyDescent="0.35">
      <c r="A47" s="8"/>
      <c r="B47" s="7" t="s">
        <v>18</v>
      </c>
      <c r="C47" s="7" t="s">
        <v>34</v>
      </c>
      <c r="D47" s="7" t="s">
        <v>57</v>
      </c>
      <c r="E47" s="7" t="s">
        <v>77</v>
      </c>
      <c r="F47" s="7" t="s">
        <v>98</v>
      </c>
      <c r="G47" s="7" t="s">
        <v>83</v>
      </c>
      <c r="H47" s="7" t="s">
        <v>107</v>
      </c>
      <c r="I47" s="7" t="s">
        <v>27</v>
      </c>
      <c r="J47" s="7" t="s">
        <v>47</v>
      </c>
      <c r="K47" s="7" t="s">
        <v>68</v>
      </c>
      <c r="L47" s="7" t="s">
        <v>87</v>
      </c>
      <c r="M47" s="7" t="s">
        <v>107</v>
      </c>
      <c r="N47" s="7" t="s">
        <v>149</v>
      </c>
      <c r="O47" s="7" t="s">
        <v>166</v>
      </c>
      <c r="P47" s="7" t="s">
        <v>116</v>
      </c>
      <c r="Q47" s="7" t="s">
        <v>129</v>
      </c>
      <c r="R47" s="7" t="s">
        <v>142</v>
      </c>
      <c r="S47" s="7" t="s">
        <v>153</v>
      </c>
      <c r="T47" s="7" t="s">
        <v>166</v>
      </c>
      <c r="U47" s="7" t="s">
        <v>196</v>
      </c>
      <c r="V47" s="7" t="s">
        <v>198</v>
      </c>
      <c r="W47" s="7"/>
      <c r="X47" s="7" t="s">
        <v>188</v>
      </c>
      <c r="Y47" s="7" t="s">
        <v>201</v>
      </c>
      <c r="Z47" s="7" t="s">
        <v>212</v>
      </c>
      <c r="AA47" s="7" t="s">
        <v>224</v>
      </c>
      <c r="AB47" s="7" t="s">
        <v>266</v>
      </c>
      <c r="AC47" s="7" t="s">
        <v>282</v>
      </c>
      <c r="AD47" s="7" t="s">
        <v>233</v>
      </c>
      <c r="AE47" s="7" t="s">
        <v>246</v>
      </c>
    </row>
    <row r="48" spans="1:31" x14ac:dyDescent="0.35">
      <c r="A48" s="8">
        <v>0.70833333333333337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289.25" customHeight="1" x14ac:dyDescent="0.35">
      <c r="A49" s="8"/>
      <c r="B49" s="7"/>
      <c r="C49" s="7"/>
      <c r="D49" s="7"/>
      <c r="E49" s="7" t="s">
        <v>78</v>
      </c>
      <c r="F49" s="7"/>
      <c r="G49" s="7" t="s">
        <v>84</v>
      </c>
      <c r="H49" s="7"/>
      <c r="I49" s="7"/>
      <c r="J49" s="7"/>
      <c r="K49" s="7"/>
      <c r="L49" s="7" t="s">
        <v>88</v>
      </c>
      <c r="M49" s="7"/>
      <c r="N49" s="7" t="s">
        <v>150</v>
      </c>
      <c r="O49" s="7"/>
      <c r="P49" s="7"/>
      <c r="Q49" s="7"/>
      <c r="R49" s="7"/>
      <c r="S49" s="7" t="s">
        <v>154</v>
      </c>
      <c r="T49" s="7"/>
      <c r="U49" s="7" t="s">
        <v>208</v>
      </c>
      <c r="V49" s="7" t="s">
        <v>224</v>
      </c>
      <c r="W49" s="7" t="s">
        <v>174</v>
      </c>
      <c r="X49" s="7"/>
      <c r="Y49" s="7"/>
      <c r="Z49" s="7" t="s">
        <v>213</v>
      </c>
      <c r="AA49" s="7"/>
      <c r="AB49" s="7" t="s">
        <v>267</v>
      </c>
      <c r="AC49" s="7"/>
      <c r="AD49" s="7"/>
      <c r="AE49" s="7"/>
    </row>
    <row r="50" spans="1:31" x14ac:dyDescent="0.35">
      <c r="A50" s="8">
        <v>0.72916666666666663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330" customHeight="1" x14ac:dyDescent="0.35">
      <c r="A51" s="8"/>
      <c r="B51" s="7" t="s">
        <v>14</v>
      </c>
      <c r="C51" s="7"/>
      <c r="D51" s="7" t="s">
        <v>53</v>
      </c>
      <c r="E51" s="7" t="s">
        <v>74</v>
      </c>
      <c r="F51" s="7" t="s">
        <v>94</v>
      </c>
      <c r="G51" s="7" t="s">
        <v>103</v>
      </c>
      <c r="H51" s="7" t="s">
        <v>25</v>
      </c>
      <c r="I51" s="7" t="s">
        <v>26</v>
      </c>
      <c r="J51" s="7" t="s">
        <v>45</v>
      </c>
      <c r="K51" s="7" t="s">
        <v>66</v>
      </c>
      <c r="L51" s="7" t="s">
        <v>86</v>
      </c>
      <c r="M51" s="7" t="s">
        <v>106</v>
      </c>
      <c r="N51" s="7" t="s">
        <v>161</v>
      </c>
      <c r="O51" s="7" t="s">
        <v>114</v>
      </c>
      <c r="P51" s="7" t="s">
        <v>115</v>
      </c>
      <c r="Q51" s="7" t="s">
        <v>127</v>
      </c>
      <c r="R51" s="7" t="s">
        <v>140</v>
      </c>
      <c r="S51" s="7" t="s">
        <v>152</v>
      </c>
      <c r="T51" s="7" t="s">
        <v>165</v>
      </c>
      <c r="U51" s="7" t="s">
        <v>209</v>
      </c>
      <c r="V51" s="7"/>
      <c r="W51" s="7"/>
      <c r="X51" s="7" t="s">
        <v>186</v>
      </c>
      <c r="Y51" s="7" t="s">
        <v>199</v>
      </c>
      <c r="Z51" s="7" t="s">
        <v>211</v>
      </c>
      <c r="AA51" s="7" t="s">
        <v>223</v>
      </c>
      <c r="AB51" s="7" t="s">
        <v>278</v>
      </c>
      <c r="AC51" s="7" t="s">
        <v>231</v>
      </c>
      <c r="AD51" s="7" t="s">
        <v>232</v>
      </c>
      <c r="AE51" s="7" t="s">
        <v>244</v>
      </c>
    </row>
    <row r="52" spans="1:31" x14ac:dyDescent="0.35">
      <c r="A52" s="8">
        <v>0.75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91" x14ac:dyDescent="0.35">
      <c r="A53" s="8"/>
      <c r="B53" s="7"/>
      <c r="C53" s="7"/>
      <c r="D53" s="7"/>
      <c r="E53" s="7"/>
      <c r="F53" s="6" t="s">
        <v>95</v>
      </c>
      <c r="G53" s="7"/>
      <c r="H53" s="6" t="s">
        <v>24</v>
      </c>
      <c r="I53" s="7"/>
      <c r="J53" s="6" t="s">
        <v>46</v>
      </c>
      <c r="K53" s="6" t="s">
        <v>67</v>
      </c>
      <c r="L53" s="7"/>
      <c r="M53" s="6" t="s">
        <v>105</v>
      </c>
      <c r="N53" s="6" t="s">
        <v>162</v>
      </c>
      <c r="O53" s="7"/>
      <c r="P53" s="7"/>
      <c r="Q53" s="6" t="s">
        <v>128</v>
      </c>
      <c r="R53" s="6" t="s">
        <v>141</v>
      </c>
      <c r="S53" s="7"/>
      <c r="T53" s="6" t="s">
        <v>164</v>
      </c>
      <c r="U53" s="6" t="s">
        <v>220</v>
      </c>
      <c r="V53" s="6" t="s">
        <v>173</v>
      </c>
      <c r="W53" s="7"/>
      <c r="X53" s="6" t="s">
        <v>187</v>
      </c>
      <c r="Y53" s="6" t="s">
        <v>200</v>
      </c>
      <c r="Z53" s="7"/>
      <c r="AA53" s="7"/>
      <c r="AB53" s="6" t="s">
        <v>279</v>
      </c>
      <c r="AC53" s="7"/>
      <c r="AD53" s="7"/>
      <c r="AE53" s="6" t="s">
        <v>245</v>
      </c>
    </row>
    <row r="54" spans="1:31" ht="344.4" customHeight="1" x14ac:dyDescent="0.35">
      <c r="A54" s="4">
        <v>0.77083333333333337</v>
      </c>
      <c r="B54" s="7" t="s">
        <v>21</v>
      </c>
      <c r="C54" s="7" t="s">
        <v>41</v>
      </c>
      <c r="D54" s="7" t="s">
        <v>61</v>
      </c>
      <c r="E54" s="7" t="s">
        <v>82</v>
      </c>
      <c r="F54" s="7" t="s">
        <v>102</v>
      </c>
      <c r="G54" s="6" t="s">
        <v>24</v>
      </c>
      <c r="H54" s="7" t="s">
        <v>27</v>
      </c>
      <c r="I54" s="7" t="s">
        <v>111</v>
      </c>
      <c r="J54" s="7" t="s">
        <v>123</v>
      </c>
      <c r="K54" s="7" t="s">
        <v>135</v>
      </c>
      <c r="L54" s="7" t="s">
        <v>148</v>
      </c>
      <c r="M54" s="7" t="s">
        <v>160</v>
      </c>
      <c r="N54" s="7" t="s">
        <v>114</v>
      </c>
      <c r="O54" s="7" t="s">
        <v>116</v>
      </c>
      <c r="P54" s="7" t="s">
        <v>170</v>
      </c>
      <c r="Q54" s="7" t="s">
        <v>182</v>
      </c>
      <c r="R54" s="7" t="s">
        <v>194</v>
      </c>
      <c r="S54" s="7" t="s">
        <v>207</v>
      </c>
      <c r="T54" s="7" t="s">
        <v>219</v>
      </c>
      <c r="U54" s="6" t="s">
        <v>221</v>
      </c>
      <c r="V54" s="7" t="s">
        <v>175</v>
      </c>
      <c r="W54" s="7" t="s">
        <v>228</v>
      </c>
      <c r="X54" s="7" t="s">
        <v>240</v>
      </c>
      <c r="Y54" s="7" t="s">
        <v>252</v>
      </c>
      <c r="Z54" s="7" t="s">
        <v>265</v>
      </c>
      <c r="AA54" s="7" t="s">
        <v>277</v>
      </c>
      <c r="AB54" s="7" t="s">
        <v>231</v>
      </c>
      <c r="AC54" s="7" t="s">
        <v>233</v>
      </c>
      <c r="AD54" s="7" t="s">
        <v>286</v>
      </c>
      <c r="AE54" s="7" t="s">
        <v>298</v>
      </c>
    </row>
    <row r="55" spans="1:31" ht="39" x14ac:dyDescent="0.35">
      <c r="A55" s="4">
        <v>0.79166666666666663</v>
      </c>
      <c r="B55" s="7"/>
      <c r="C55" s="7"/>
      <c r="D55" s="7"/>
      <c r="E55" s="7"/>
      <c r="F55" s="7"/>
      <c r="G55" s="6" t="s">
        <v>25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" t="s">
        <v>173</v>
      </c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ht="91" x14ac:dyDescent="0.35">
      <c r="A56" s="8">
        <v>0.8125</v>
      </c>
      <c r="B56" s="6" t="s">
        <v>22</v>
      </c>
      <c r="C56" s="6" t="s">
        <v>42</v>
      </c>
      <c r="D56" s="6" t="s">
        <v>62</v>
      </c>
      <c r="E56" s="6" t="s">
        <v>83</v>
      </c>
      <c r="F56" s="7" t="s">
        <v>103</v>
      </c>
      <c r="G56" s="7" t="s">
        <v>47</v>
      </c>
      <c r="H56" s="6" t="s">
        <v>87</v>
      </c>
      <c r="I56" s="6" t="s">
        <v>112</v>
      </c>
      <c r="J56" s="6" t="s">
        <v>124</v>
      </c>
      <c r="K56" s="6" t="s">
        <v>136</v>
      </c>
      <c r="L56" s="6" t="s">
        <v>149</v>
      </c>
      <c r="M56" s="6" t="s">
        <v>161</v>
      </c>
      <c r="N56" s="7" t="s">
        <v>129</v>
      </c>
      <c r="O56" s="6" t="s">
        <v>153</v>
      </c>
      <c r="P56" s="6" t="s">
        <v>171</v>
      </c>
      <c r="Q56" s="6" t="s">
        <v>183</v>
      </c>
      <c r="R56" s="6" t="s">
        <v>195</v>
      </c>
      <c r="S56" s="6" t="s">
        <v>208</v>
      </c>
      <c r="T56" s="6" t="s">
        <v>220</v>
      </c>
      <c r="U56" s="7" t="s">
        <v>188</v>
      </c>
      <c r="V56" s="6" t="s">
        <v>212</v>
      </c>
      <c r="W56" s="6" t="s">
        <v>229</v>
      </c>
      <c r="X56" s="6" t="s">
        <v>241</v>
      </c>
      <c r="Y56" s="6" t="s">
        <v>253</v>
      </c>
      <c r="Z56" s="6" t="s">
        <v>266</v>
      </c>
      <c r="AA56" s="6" t="s">
        <v>278</v>
      </c>
      <c r="AB56" s="7" t="s">
        <v>246</v>
      </c>
      <c r="AC56" s="6" t="s">
        <v>270</v>
      </c>
      <c r="AD56" s="6" t="s">
        <v>287</v>
      </c>
      <c r="AE56" s="6" t="s">
        <v>299</v>
      </c>
    </row>
    <row r="57" spans="1:31" ht="395.4" customHeight="1" x14ac:dyDescent="0.35">
      <c r="A57" s="8"/>
      <c r="B57" s="7" t="s">
        <v>23</v>
      </c>
      <c r="C57" s="7" t="s">
        <v>43</v>
      </c>
      <c r="D57" s="7" t="s">
        <v>63</v>
      </c>
      <c r="E57" s="7" t="s">
        <v>84</v>
      </c>
      <c r="F57" s="7"/>
      <c r="G57" s="7"/>
      <c r="H57" s="7" t="s">
        <v>88</v>
      </c>
      <c r="I57" s="7" t="s">
        <v>113</v>
      </c>
      <c r="J57" s="7" t="s">
        <v>125</v>
      </c>
      <c r="K57" s="7" t="s">
        <v>137</v>
      </c>
      <c r="L57" s="7" t="s">
        <v>150</v>
      </c>
      <c r="M57" s="7" t="s">
        <v>162</v>
      </c>
      <c r="N57" s="7"/>
      <c r="O57" s="7" t="s">
        <v>154</v>
      </c>
      <c r="P57" s="7" t="s">
        <v>172</v>
      </c>
      <c r="Q57" s="7" t="s">
        <v>184</v>
      </c>
      <c r="R57" s="7" t="s">
        <v>196</v>
      </c>
      <c r="S57" s="7" t="s">
        <v>209</v>
      </c>
      <c r="T57" s="7" t="s">
        <v>221</v>
      </c>
      <c r="U57" s="7"/>
      <c r="V57" s="7" t="s">
        <v>213</v>
      </c>
      <c r="W57" s="7" t="s">
        <v>230</v>
      </c>
      <c r="X57" s="7" t="s">
        <v>242</v>
      </c>
      <c r="Y57" s="7" t="s">
        <v>254</v>
      </c>
      <c r="Z57" s="7" t="s">
        <v>267</v>
      </c>
      <c r="AA57" s="7" t="s">
        <v>279</v>
      </c>
      <c r="AB57" s="7"/>
      <c r="AC57" s="7" t="s">
        <v>271</v>
      </c>
      <c r="AD57" s="7" t="s">
        <v>288</v>
      </c>
      <c r="AE57" s="7" t="s">
        <v>300</v>
      </c>
    </row>
    <row r="58" spans="1:31" x14ac:dyDescent="0.35">
      <c r="A58" s="8">
        <v>0.83333333333333337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ht="261.64999999999998" customHeight="1" x14ac:dyDescent="0.35">
      <c r="A59" s="8"/>
      <c r="B59" s="7" t="s">
        <v>24</v>
      </c>
      <c r="C59" s="7" t="s">
        <v>44</v>
      </c>
      <c r="D59" s="7" t="s">
        <v>64</v>
      </c>
      <c r="E59" s="7" t="s">
        <v>85</v>
      </c>
      <c r="F59" s="7" t="s">
        <v>104</v>
      </c>
      <c r="G59" s="7" t="s">
        <v>87</v>
      </c>
      <c r="H59" s="7" t="s">
        <v>66</v>
      </c>
      <c r="I59" s="7" t="s">
        <v>114</v>
      </c>
      <c r="J59" s="7" t="s">
        <v>126</v>
      </c>
      <c r="K59" s="7" t="s">
        <v>138</v>
      </c>
      <c r="L59" s="7" t="s">
        <v>151</v>
      </c>
      <c r="M59" s="7" t="s">
        <v>163</v>
      </c>
      <c r="N59" s="7" t="s">
        <v>153</v>
      </c>
      <c r="O59" s="7" t="s">
        <v>140</v>
      </c>
      <c r="P59" s="7" t="s">
        <v>173</v>
      </c>
      <c r="Q59" s="7" t="s">
        <v>185</v>
      </c>
      <c r="R59" s="7" t="s">
        <v>197</v>
      </c>
      <c r="S59" s="7" t="s">
        <v>210</v>
      </c>
      <c r="T59" s="7" t="s">
        <v>222</v>
      </c>
      <c r="U59" s="7" t="s">
        <v>212</v>
      </c>
      <c r="V59" s="7" t="s">
        <v>199</v>
      </c>
      <c r="W59" s="7" t="s">
        <v>231</v>
      </c>
      <c r="X59" s="7" t="s">
        <v>243</v>
      </c>
      <c r="Y59" s="7" t="s">
        <v>255</v>
      </c>
      <c r="Z59" s="7" t="s">
        <v>268</v>
      </c>
      <c r="AA59" s="7" t="s">
        <v>280</v>
      </c>
      <c r="AB59" s="7" t="s">
        <v>270</v>
      </c>
      <c r="AC59" s="7" t="s">
        <v>257</v>
      </c>
      <c r="AD59" s="7" t="s">
        <v>289</v>
      </c>
      <c r="AE59" s="7" t="s">
        <v>301</v>
      </c>
    </row>
    <row r="60" spans="1:31" x14ac:dyDescent="0.35">
      <c r="A60" s="8">
        <v>0.85416666666666663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ht="261.64999999999998" customHeight="1" x14ac:dyDescent="0.35">
      <c r="A61" s="8"/>
      <c r="B61" s="7" t="s">
        <v>25</v>
      </c>
      <c r="C61" s="7"/>
      <c r="D61" s="7" t="s">
        <v>65</v>
      </c>
      <c r="E61" s="7"/>
      <c r="F61" s="7"/>
      <c r="G61" s="7" t="s">
        <v>88</v>
      </c>
      <c r="H61" s="7" t="s">
        <v>67</v>
      </c>
      <c r="I61" s="7"/>
      <c r="J61" s="7"/>
      <c r="K61" s="7" t="s">
        <v>139</v>
      </c>
      <c r="L61" s="7"/>
      <c r="M61" s="7"/>
      <c r="N61" s="7" t="s">
        <v>154</v>
      </c>
      <c r="O61" s="7" t="s">
        <v>141</v>
      </c>
      <c r="P61" s="7" t="s">
        <v>174</v>
      </c>
      <c r="Q61" s="7"/>
      <c r="R61" s="7" t="s">
        <v>198</v>
      </c>
      <c r="S61" s="7"/>
      <c r="T61" s="7"/>
      <c r="U61" s="7" t="s">
        <v>213</v>
      </c>
      <c r="V61" s="7" t="s">
        <v>200</v>
      </c>
      <c r="W61" s="7"/>
      <c r="X61" s="7"/>
      <c r="Y61" s="7" t="s">
        <v>256</v>
      </c>
      <c r="Z61" s="7"/>
      <c r="AA61" s="7"/>
      <c r="AB61" s="7" t="s">
        <v>271</v>
      </c>
      <c r="AC61" s="7" t="s">
        <v>258</v>
      </c>
      <c r="AD61" s="7"/>
      <c r="AE61" s="7"/>
    </row>
    <row r="62" spans="1:31" x14ac:dyDescent="0.35">
      <c r="A62" s="8">
        <v>0.875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357.65" customHeight="1" x14ac:dyDescent="0.35">
      <c r="A63" s="8"/>
      <c r="B63" s="7" t="s">
        <v>26</v>
      </c>
      <c r="C63" s="7" t="s">
        <v>45</v>
      </c>
      <c r="D63" s="7" t="s">
        <v>66</v>
      </c>
      <c r="E63" s="7" t="s">
        <v>86</v>
      </c>
      <c r="F63" s="7" t="s">
        <v>105</v>
      </c>
      <c r="G63" s="7" t="s">
        <v>68</v>
      </c>
      <c r="H63" s="7" t="s">
        <v>47</v>
      </c>
      <c r="I63" s="7" t="s">
        <v>115</v>
      </c>
      <c r="J63" s="7" t="s">
        <v>127</v>
      </c>
      <c r="K63" s="7" t="s">
        <v>140</v>
      </c>
      <c r="L63" s="7" t="s">
        <v>152</v>
      </c>
      <c r="M63" s="7" t="s">
        <v>164</v>
      </c>
      <c r="N63" s="7" t="s">
        <v>142</v>
      </c>
      <c r="O63" s="7" t="s">
        <v>129</v>
      </c>
      <c r="P63" s="7"/>
      <c r="Q63" s="7" t="s">
        <v>186</v>
      </c>
      <c r="R63" s="7" t="s">
        <v>199</v>
      </c>
      <c r="S63" s="7" t="s">
        <v>211</v>
      </c>
      <c r="T63" s="7" t="s">
        <v>223</v>
      </c>
      <c r="U63" s="7" t="s">
        <v>201</v>
      </c>
      <c r="V63" s="7" t="s">
        <v>188</v>
      </c>
      <c r="W63" s="7" t="s">
        <v>232</v>
      </c>
      <c r="X63" s="7" t="s">
        <v>244</v>
      </c>
      <c r="Y63" s="7" t="s">
        <v>257</v>
      </c>
      <c r="Z63" s="7" t="s">
        <v>269</v>
      </c>
      <c r="AA63" s="7" t="s">
        <v>281</v>
      </c>
      <c r="AB63" s="7" t="s">
        <v>259</v>
      </c>
      <c r="AC63" s="7" t="s">
        <v>246</v>
      </c>
      <c r="AD63" s="7" t="s">
        <v>290</v>
      </c>
      <c r="AE63" s="7" t="s">
        <v>302</v>
      </c>
    </row>
    <row r="64" spans="1:31" x14ac:dyDescent="0.35">
      <c r="A64" s="8">
        <v>0.89583333333333337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ht="78" x14ac:dyDescent="0.35">
      <c r="A65" s="8"/>
      <c r="B65" s="7"/>
      <c r="C65" s="6" t="s">
        <v>46</v>
      </c>
      <c r="D65" s="6" t="s">
        <v>67</v>
      </c>
      <c r="E65" s="7"/>
      <c r="F65" s="6" t="s">
        <v>106</v>
      </c>
      <c r="G65" s="7"/>
      <c r="H65" s="7"/>
      <c r="I65" s="7"/>
      <c r="J65" s="6" t="s">
        <v>128</v>
      </c>
      <c r="K65" s="6" t="s">
        <v>141</v>
      </c>
      <c r="L65" s="7"/>
      <c r="M65" s="6" t="s">
        <v>165</v>
      </c>
      <c r="N65" s="7"/>
      <c r="O65" s="7"/>
      <c r="P65" s="7"/>
      <c r="Q65" s="6" t="s">
        <v>187</v>
      </c>
      <c r="R65" s="6" t="s">
        <v>200</v>
      </c>
      <c r="S65" s="7"/>
      <c r="T65" s="7"/>
      <c r="U65" s="7"/>
      <c r="V65" s="7"/>
      <c r="W65" s="7"/>
      <c r="X65" s="6" t="s">
        <v>245</v>
      </c>
      <c r="Y65" s="6" t="s">
        <v>258</v>
      </c>
      <c r="Z65" s="7"/>
      <c r="AA65" s="7"/>
      <c r="AB65" s="7"/>
      <c r="AC65" s="7"/>
      <c r="AD65" s="7"/>
      <c r="AE65" s="6" t="s">
        <v>303</v>
      </c>
    </row>
    <row r="66" spans="1:31" ht="96.65" customHeight="1" x14ac:dyDescent="0.35">
      <c r="A66" s="8">
        <v>0.91666666666666663</v>
      </c>
      <c r="B66" s="7" t="s">
        <v>27</v>
      </c>
      <c r="C66" s="7" t="s">
        <v>47</v>
      </c>
      <c r="D66" s="7" t="s">
        <v>68</v>
      </c>
      <c r="E66" s="6" t="s">
        <v>87</v>
      </c>
      <c r="F66" s="7" t="s">
        <v>107</v>
      </c>
      <c r="G66" s="7" t="s">
        <v>26</v>
      </c>
      <c r="H66" s="7" t="s">
        <v>68</v>
      </c>
      <c r="I66" s="7" t="s">
        <v>116</v>
      </c>
      <c r="J66" s="7" t="s">
        <v>129</v>
      </c>
      <c r="K66" s="7" t="s">
        <v>142</v>
      </c>
      <c r="L66" s="6" t="s">
        <v>153</v>
      </c>
      <c r="M66" s="7" t="s">
        <v>166</v>
      </c>
      <c r="N66" s="7" t="s">
        <v>115</v>
      </c>
      <c r="O66" s="7" t="s">
        <v>142</v>
      </c>
      <c r="P66" s="7" t="s">
        <v>175</v>
      </c>
      <c r="Q66" s="7" t="s">
        <v>188</v>
      </c>
      <c r="R66" s="7" t="s">
        <v>201</v>
      </c>
      <c r="S66" s="6" t="s">
        <v>212</v>
      </c>
      <c r="T66" s="7" t="s">
        <v>224</v>
      </c>
      <c r="U66" s="6" t="s">
        <v>199</v>
      </c>
      <c r="V66" s="7" t="s">
        <v>201</v>
      </c>
      <c r="W66" s="7" t="s">
        <v>233</v>
      </c>
      <c r="X66" s="7" t="s">
        <v>246</v>
      </c>
      <c r="Y66" s="7" t="s">
        <v>259</v>
      </c>
      <c r="Z66" s="6" t="s">
        <v>270</v>
      </c>
      <c r="AA66" s="7" t="s">
        <v>282</v>
      </c>
      <c r="AB66" s="6" t="s">
        <v>257</v>
      </c>
      <c r="AC66" s="7" t="s">
        <v>259</v>
      </c>
      <c r="AD66" s="7" t="s">
        <v>291</v>
      </c>
      <c r="AE66" s="7" t="s">
        <v>304</v>
      </c>
    </row>
    <row r="67" spans="1:31" ht="261.64999999999998" customHeight="1" x14ac:dyDescent="0.35">
      <c r="A67" s="8"/>
      <c r="B67" s="7"/>
      <c r="C67" s="7"/>
      <c r="D67" s="7"/>
      <c r="E67" s="7" t="s">
        <v>88</v>
      </c>
      <c r="F67" s="7"/>
      <c r="G67" s="7"/>
      <c r="H67" s="7"/>
      <c r="I67" s="7"/>
      <c r="J67" s="7"/>
      <c r="K67" s="7"/>
      <c r="L67" s="7" t="s">
        <v>154</v>
      </c>
      <c r="M67" s="7"/>
      <c r="N67" s="7"/>
      <c r="O67" s="7"/>
      <c r="P67" s="7"/>
      <c r="Q67" s="7"/>
      <c r="R67" s="7"/>
      <c r="S67" s="7" t="s">
        <v>213</v>
      </c>
      <c r="T67" s="7"/>
      <c r="U67" s="7" t="s">
        <v>200</v>
      </c>
      <c r="V67" s="7"/>
      <c r="W67" s="7"/>
      <c r="X67" s="7"/>
      <c r="Y67" s="7"/>
      <c r="Z67" s="7" t="s">
        <v>271</v>
      </c>
      <c r="AA67" s="7"/>
      <c r="AB67" s="7" t="s">
        <v>258</v>
      </c>
      <c r="AC67" s="7"/>
      <c r="AD67" s="7"/>
      <c r="AE67" s="7"/>
    </row>
    <row r="68" spans="1:31" x14ac:dyDescent="0.35">
      <c r="A68" s="8">
        <v>0.9375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ht="395.4" customHeight="1" x14ac:dyDescent="0.35">
      <c r="A69" s="8"/>
      <c r="B69" s="7" t="s">
        <v>22</v>
      </c>
      <c r="C69" s="7" t="s">
        <v>42</v>
      </c>
      <c r="D69" s="7" t="s">
        <v>62</v>
      </c>
      <c r="E69" s="7" t="s">
        <v>83</v>
      </c>
      <c r="F69" s="7" t="s">
        <v>103</v>
      </c>
      <c r="G69" s="7" t="s">
        <v>27</v>
      </c>
      <c r="H69" s="7" t="s">
        <v>26</v>
      </c>
      <c r="I69" s="7" t="s">
        <v>112</v>
      </c>
      <c r="J69" s="7" t="s">
        <v>124</v>
      </c>
      <c r="K69" s="7" t="s">
        <v>136</v>
      </c>
      <c r="L69" s="7" t="s">
        <v>149</v>
      </c>
      <c r="M69" s="7" t="s">
        <v>161</v>
      </c>
      <c r="N69" s="7" t="s">
        <v>116</v>
      </c>
      <c r="O69" s="7" t="s">
        <v>115</v>
      </c>
      <c r="P69" s="7" t="s">
        <v>171</v>
      </c>
      <c r="Q69" s="7" t="s">
        <v>183</v>
      </c>
      <c r="R69" s="7" t="s">
        <v>195</v>
      </c>
      <c r="S69" s="7" t="s">
        <v>208</v>
      </c>
      <c r="T69" s="7" t="s">
        <v>220</v>
      </c>
      <c r="U69" s="7" t="s">
        <v>175</v>
      </c>
      <c r="V69" s="7" t="s">
        <v>174</v>
      </c>
      <c r="W69" s="7" t="s">
        <v>229</v>
      </c>
      <c r="X69" s="7" t="s">
        <v>241</v>
      </c>
      <c r="Y69" s="7" t="s">
        <v>253</v>
      </c>
      <c r="Z69" s="7" t="s">
        <v>266</v>
      </c>
      <c r="AA69" s="7" t="s">
        <v>278</v>
      </c>
      <c r="AB69" s="7" t="s">
        <v>233</v>
      </c>
      <c r="AC69" s="7" t="s">
        <v>232</v>
      </c>
      <c r="AD69" s="7" t="s">
        <v>287</v>
      </c>
      <c r="AE69" s="7" t="s">
        <v>299</v>
      </c>
    </row>
    <row r="70" spans="1:31" x14ac:dyDescent="0.35">
      <c r="A70" s="8">
        <v>0.95833333333333337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395.4" customHeight="1" x14ac:dyDescent="0.35">
      <c r="A71" s="8"/>
      <c r="B71" s="7" t="s">
        <v>23</v>
      </c>
      <c r="C71" s="7" t="s">
        <v>43</v>
      </c>
      <c r="D71" s="7" t="s">
        <v>63</v>
      </c>
      <c r="E71" s="7" t="s">
        <v>84</v>
      </c>
      <c r="F71" s="7"/>
      <c r="G71" s="7"/>
      <c r="H71" s="7"/>
      <c r="I71" s="7" t="s">
        <v>113</v>
      </c>
      <c r="J71" s="7" t="s">
        <v>125</v>
      </c>
      <c r="K71" s="7" t="s">
        <v>137</v>
      </c>
      <c r="L71" s="7" t="s">
        <v>150</v>
      </c>
      <c r="M71" s="7" t="s">
        <v>162</v>
      </c>
      <c r="N71" s="7"/>
      <c r="O71" s="7"/>
      <c r="P71" s="7" t="s">
        <v>172</v>
      </c>
      <c r="Q71" s="7" t="s">
        <v>184</v>
      </c>
      <c r="R71" s="7" t="s">
        <v>196</v>
      </c>
      <c r="S71" s="7" t="s">
        <v>209</v>
      </c>
      <c r="T71" s="7" t="s">
        <v>221</v>
      </c>
      <c r="U71" s="7"/>
      <c r="V71" s="7"/>
      <c r="W71" s="7" t="s">
        <v>230</v>
      </c>
      <c r="X71" s="7" t="s">
        <v>242</v>
      </c>
      <c r="Y71" s="7" t="s">
        <v>254</v>
      </c>
      <c r="Z71" s="7" t="s">
        <v>267</v>
      </c>
      <c r="AA71" s="7" t="s">
        <v>279</v>
      </c>
      <c r="AB71" s="7"/>
      <c r="AC71" s="7"/>
      <c r="AD71" s="7" t="s">
        <v>288</v>
      </c>
      <c r="AE71" s="7" t="s">
        <v>300</v>
      </c>
    </row>
    <row r="72" spans="1:31" x14ac:dyDescent="0.35">
      <c r="A72" s="8">
        <v>0.97916666666666663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ht="395.4" customHeight="1" x14ac:dyDescent="0.35">
      <c r="A73" s="8"/>
      <c r="B73" s="7" t="s">
        <v>28</v>
      </c>
      <c r="C73" s="7" t="s">
        <v>48</v>
      </c>
      <c r="D73" s="7" t="s">
        <v>69</v>
      </c>
      <c r="E73" s="7" t="s">
        <v>89</v>
      </c>
      <c r="F73" s="7" t="s">
        <v>108</v>
      </c>
      <c r="G73" s="7" t="s">
        <v>107</v>
      </c>
      <c r="H73" s="7" t="s">
        <v>28</v>
      </c>
      <c r="I73" s="7" t="s">
        <v>117</v>
      </c>
      <c r="J73" s="7" t="s">
        <v>130</v>
      </c>
      <c r="K73" s="7" t="s">
        <v>143</v>
      </c>
      <c r="L73" s="7" t="s">
        <v>155</v>
      </c>
      <c r="M73" s="7" t="s">
        <v>167</v>
      </c>
      <c r="N73" s="7" t="s">
        <v>166</v>
      </c>
      <c r="O73" s="7" t="s">
        <v>117</v>
      </c>
      <c r="P73" s="7" t="s">
        <v>176</v>
      </c>
      <c r="Q73" s="7" t="s">
        <v>189</v>
      </c>
      <c r="R73" s="7" t="s">
        <v>202</v>
      </c>
      <c r="S73" s="7" t="s">
        <v>214</v>
      </c>
      <c r="T73" s="7" t="s">
        <v>225</v>
      </c>
      <c r="U73" s="7" t="s">
        <v>224</v>
      </c>
      <c r="V73" s="7"/>
      <c r="W73" s="7" t="s">
        <v>234</v>
      </c>
      <c r="X73" s="7" t="s">
        <v>247</v>
      </c>
      <c r="Y73" s="7" t="s">
        <v>260</v>
      </c>
      <c r="Z73" s="7" t="s">
        <v>272</v>
      </c>
      <c r="AA73" s="7" t="s">
        <v>283</v>
      </c>
      <c r="AB73" s="7" t="s">
        <v>282</v>
      </c>
      <c r="AC73" s="7" t="s">
        <v>234</v>
      </c>
      <c r="AD73" s="7" t="s">
        <v>292</v>
      </c>
      <c r="AE73" s="7" t="s">
        <v>305</v>
      </c>
    </row>
    <row r="74" spans="1:31" x14ac:dyDescent="0.35">
      <c r="A74" s="8">
        <v>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ht="78" x14ac:dyDescent="0.35">
      <c r="A75" s="8"/>
      <c r="B75" s="6" t="s">
        <v>29</v>
      </c>
      <c r="C75" s="6" t="s">
        <v>49</v>
      </c>
      <c r="D75" s="6" t="s">
        <v>70</v>
      </c>
      <c r="E75" s="6" t="s">
        <v>90</v>
      </c>
      <c r="F75" s="7"/>
      <c r="G75" s="7"/>
      <c r="H75" s="6" t="s">
        <v>29</v>
      </c>
      <c r="I75" s="6" t="s">
        <v>118</v>
      </c>
      <c r="J75" s="6" t="s">
        <v>131</v>
      </c>
      <c r="K75" s="6" t="s">
        <v>144</v>
      </c>
      <c r="L75" s="6" t="s">
        <v>156</v>
      </c>
      <c r="M75" s="7"/>
      <c r="N75" s="7"/>
      <c r="O75" s="6" t="s">
        <v>118</v>
      </c>
      <c r="P75" s="6" t="s">
        <v>177</v>
      </c>
      <c r="Q75" s="6" t="s">
        <v>190</v>
      </c>
      <c r="R75" s="6" t="s">
        <v>203</v>
      </c>
      <c r="S75" s="6" t="s">
        <v>215</v>
      </c>
      <c r="T75" s="7"/>
      <c r="U75" s="7"/>
      <c r="V75" s="6" t="s">
        <v>177</v>
      </c>
      <c r="W75" s="6" t="s">
        <v>235</v>
      </c>
      <c r="X75" s="6" t="s">
        <v>248</v>
      </c>
      <c r="Y75" s="6" t="s">
        <v>261</v>
      </c>
      <c r="Z75" s="6" t="s">
        <v>273</v>
      </c>
      <c r="AA75" s="7"/>
      <c r="AB75" s="7"/>
      <c r="AC75" s="6" t="s">
        <v>235</v>
      </c>
      <c r="AD75" s="6" t="s">
        <v>293</v>
      </c>
      <c r="AE75" s="6" t="s">
        <v>306</v>
      </c>
    </row>
    <row r="76" spans="1:31" ht="78" x14ac:dyDescent="0.35">
      <c r="A76" s="8">
        <v>1.0208333333333333</v>
      </c>
      <c r="B76" s="7" t="s">
        <v>26</v>
      </c>
      <c r="C76" s="6" t="s">
        <v>45</v>
      </c>
      <c r="D76" s="6" t="s">
        <v>66</v>
      </c>
      <c r="E76" s="7" t="s">
        <v>86</v>
      </c>
      <c r="F76" s="6" t="s">
        <v>105</v>
      </c>
      <c r="G76" s="7" t="s">
        <v>47</v>
      </c>
      <c r="H76" s="6" t="s">
        <v>48</v>
      </c>
      <c r="I76" s="7" t="s">
        <v>115</v>
      </c>
      <c r="J76" s="6" t="s">
        <v>127</v>
      </c>
      <c r="K76" s="6" t="s">
        <v>140</v>
      </c>
      <c r="L76" s="7" t="s">
        <v>152</v>
      </c>
      <c r="M76" s="6" t="s">
        <v>164</v>
      </c>
      <c r="N76" s="7" t="s">
        <v>129</v>
      </c>
      <c r="O76" s="6" t="s">
        <v>130</v>
      </c>
      <c r="P76" s="7" t="s">
        <v>174</v>
      </c>
      <c r="Q76" s="6" t="s">
        <v>186</v>
      </c>
      <c r="R76" s="6" t="s">
        <v>199</v>
      </c>
      <c r="S76" s="7" t="s">
        <v>211</v>
      </c>
      <c r="T76" s="7" t="s">
        <v>223</v>
      </c>
      <c r="U76" s="7" t="s">
        <v>188</v>
      </c>
      <c r="V76" s="6" t="s">
        <v>189</v>
      </c>
      <c r="W76" s="7" t="s">
        <v>232</v>
      </c>
      <c r="X76" s="6" t="s">
        <v>244</v>
      </c>
      <c r="Y76" s="6" t="s">
        <v>257</v>
      </c>
      <c r="Z76" s="7" t="s">
        <v>269</v>
      </c>
      <c r="AA76" s="7" t="s">
        <v>281</v>
      </c>
      <c r="AB76" s="7" t="s">
        <v>246</v>
      </c>
      <c r="AC76" s="6" t="s">
        <v>247</v>
      </c>
      <c r="AD76" s="7" t="s">
        <v>290</v>
      </c>
      <c r="AE76" s="6" t="s">
        <v>302</v>
      </c>
    </row>
    <row r="77" spans="1:31" ht="289.25" customHeight="1" x14ac:dyDescent="0.35">
      <c r="A77" s="8"/>
      <c r="B77" s="7"/>
      <c r="C77" s="7" t="s">
        <v>46</v>
      </c>
      <c r="D77" s="7" t="s">
        <v>67</v>
      </c>
      <c r="E77" s="7"/>
      <c r="F77" s="7" t="s">
        <v>107</v>
      </c>
      <c r="G77" s="7"/>
      <c r="H77" s="7" t="s">
        <v>49</v>
      </c>
      <c r="I77" s="7"/>
      <c r="J77" s="7" t="s">
        <v>128</v>
      </c>
      <c r="K77" s="7" t="s">
        <v>141</v>
      </c>
      <c r="L77" s="7"/>
      <c r="M77" s="7" t="s">
        <v>165</v>
      </c>
      <c r="N77" s="7"/>
      <c r="O77" s="7" t="s">
        <v>131</v>
      </c>
      <c r="P77" s="7"/>
      <c r="Q77" s="7" t="s">
        <v>187</v>
      </c>
      <c r="R77" s="7" t="s">
        <v>200</v>
      </c>
      <c r="S77" s="7"/>
      <c r="T77" s="7"/>
      <c r="U77" s="7"/>
      <c r="V77" s="7" t="s">
        <v>190</v>
      </c>
      <c r="W77" s="7"/>
      <c r="X77" s="7" t="s">
        <v>245</v>
      </c>
      <c r="Y77" s="7" t="s">
        <v>258</v>
      </c>
      <c r="Z77" s="7"/>
      <c r="AA77" s="7"/>
      <c r="AB77" s="7"/>
      <c r="AC77" s="7" t="s">
        <v>248</v>
      </c>
      <c r="AD77" s="7"/>
      <c r="AE77" s="7" t="s">
        <v>303</v>
      </c>
    </row>
    <row r="78" spans="1:31" x14ac:dyDescent="0.35">
      <c r="A78" s="8">
        <v>1.0416666666666667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ht="395.4" customHeight="1" x14ac:dyDescent="0.35">
      <c r="A79" s="8"/>
      <c r="B79" s="7" t="s">
        <v>27</v>
      </c>
      <c r="C79" s="7" t="s">
        <v>47</v>
      </c>
      <c r="D79" s="7" t="s">
        <v>68</v>
      </c>
      <c r="E79" s="7" t="s">
        <v>87</v>
      </c>
      <c r="F79" s="7"/>
      <c r="G79" s="7" t="s">
        <v>87</v>
      </c>
      <c r="H79" s="7" t="s">
        <v>69</v>
      </c>
      <c r="I79" s="7" t="s">
        <v>116</v>
      </c>
      <c r="J79" s="7" t="s">
        <v>129</v>
      </c>
      <c r="K79" s="7" t="s">
        <v>142</v>
      </c>
      <c r="L79" s="7" t="s">
        <v>153</v>
      </c>
      <c r="M79" s="7" t="s">
        <v>166</v>
      </c>
      <c r="N79" s="7" t="s">
        <v>153</v>
      </c>
      <c r="O79" s="7" t="s">
        <v>143</v>
      </c>
      <c r="P79" s="7"/>
      <c r="Q79" s="7" t="s">
        <v>188</v>
      </c>
      <c r="R79" s="7" t="s">
        <v>201</v>
      </c>
      <c r="S79" s="7" t="s">
        <v>212</v>
      </c>
      <c r="T79" s="7" t="s">
        <v>224</v>
      </c>
      <c r="U79" s="7" t="s">
        <v>212</v>
      </c>
      <c r="V79" s="7" t="s">
        <v>202</v>
      </c>
      <c r="W79" s="7" t="s">
        <v>233</v>
      </c>
      <c r="X79" s="7" t="s">
        <v>246</v>
      </c>
      <c r="Y79" s="7" t="s">
        <v>259</v>
      </c>
      <c r="Z79" s="7" t="s">
        <v>270</v>
      </c>
      <c r="AA79" s="7" t="s">
        <v>282</v>
      </c>
      <c r="AB79" s="7" t="s">
        <v>270</v>
      </c>
      <c r="AC79" s="7" t="s">
        <v>260</v>
      </c>
      <c r="AD79" s="7" t="s">
        <v>291</v>
      </c>
      <c r="AE79" s="7" t="s">
        <v>304</v>
      </c>
    </row>
    <row r="80" spans="1:31" x14ac:dyDescent="0.35">
      <c r="A80" s="8">
        <v>1.0625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ht="261.64999999999998" customHeight="1" x14ac:dyDescent="0.35">
      <c r="A81" s="8"/>
      <c r="B81" s="7"/>
      <c r="C81" s="7"/>
      <c r="D81" s="7"/>
      <c r="E81" s="7" t="s">
        <v>88</v>
      </c>
      <c r="F81" s="7" t="s">
        <v>104</v>
      </c>
      <c r="G81" s="7" t="s">
        <v>88</v>
      </c>
      <c r="H81" s="7" t="s">
        <v>70</v>
      </c>
      <c r="I81" s="7"/>
      <c r="J81" s="7"/>
      <c r="K81" s="7"/>
      <c r="L81" s="7" t="s">
        <v>154</v>
      </c>
      <c r="M81" s="7"/>
      <c r="N81" s="7" t="s">
        <v>154</v>
      </c>
      <c r="O81" s="7" t="s">
        <v>144</v>
      </c>
      <c r="P81" s="7" t="s">
        <v>175</v>
      </c>
      <c r="Q81" s="7"/>
      <c r="R81" s="7"/>
      <c r="S81" s="7" t="s">
        <v>213</v>
      </c>
      <c r="T81" s="7"/>
      <c r="U81" s="7" t="s">
        <v>213</v>
      </c>
      <c r="V81" s="7" t="s">
        <v>203</v>
      </c>
      <c r="W81" s="7"/>
      <c r="X81" s="7"/>
      <c r="Y81" s="7"/>
      <c r="Z81" s="7" t="s">
        <v>271</v>
      </c>
      <c r="AA81" s="7"/>
      <c r="AB81" s="7" t="s">
        <v>271</v>
      </c>
      <c r="AC81" s="7" t="s">
        <v>261</v>
      </c>
      <c r="AD81" s="7"/>
      <c r="AE81" s="7"/>
    </row>
    <row r="82" spans="1:31" x14ac:dyDescent="0.35">
      <c r="A82" s="8">
        <v>1.0833333333333333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ht="343.75" customHeight="1" x14ac:dyDescent="0.35">
      <c r="A83" s="8"/>
      <c r="B83" s="7" t="s">
        <v>24</v>
      </c>
      <c r="C83" s="7" t="s">
        <v>44</v>
      </c>
      <c r="D83" s="7" t="s">
        <v>64</v>
      </c>
      <c r="E83" s="7" t="s">
        <v>85</v>
      </c>
      <c r="F83" s="7"/>
      <c r="G83" s="7" t="s">
        <v>25</v>
      </c>
      <c r="H83" s="7" t="s">
        <v>89</v>
      </c>
      <c r="I83" s="7" t="s">
        <v>114</v>
      </c>
      <c r="J83" s="7" t="s">
        <v>126</v>
      </c>
      <c r="K83" s="7" t="s">
        <v>138</v>
      </c>
      <c r="L83" s="7" t="s">
        <v>151</v>
      </c>
      <c r="M83" s="7" t="s">
        <v>163</v>
      </c>
      <c r="N83" s="7" t="s">
        <v>114</v>
      </c>
      <c r="O83" s="7" t="s">
        <v>155</v>
      </c>
      <c r="P83" s="7"/>
      <c r="Q83" s="7" t="s">
        <v>185</v>
      </c>
      <c r="R83" s="7" t="s">
        <v>197</v>
      </c>
      <c r="S83" s="7" t="s">
        <v>210</v>
      </c>
      <c r="T83" s="7" t="s">
        <v>222</v>
      </c>
      <c r="U83" s="7" t="s">
        <v>173</v>
      </c>
      <c r="V83" s="7" t="s">
        <v>214</v>
      </c>
      <c r="W83" s="7" t="s">
        <v>231</v>
      </c>
      <c r="X83" s="7" t="s">
        <v>243</v>
      </c>
      <c r="Y83" s="7" t="s">
        <v>255</v>
      </c>
      <c r="Z83" s="7" t="s">
        <v>268</v>
      </c>
      <c r="AA83" s="7" t="s">
        <v>280</v>
      </c>
      <c r="AB83" s="7" t="s">
        <v>231</v>
      </c>
      <c r="AC83" s="7" t="s">
        <v>272</v>
      </c>
      <c r="AD83" s="7" t="s">
        <v>289</v>
      </c>
      <c r="AE83" s="7" t="s">
        <v>301</v>
      </c>
    </row>
    <row r="84" spans="1:31" x14ac:dyDescent="0.35">
      <c r="A84" s="8">
        <v>1.1041666666666667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ht="104" x14ac:dyDescent="0.35">
      <c r="A85" s="8"/>
      <c r="B85" s="6" t="s">
        <v>25</v>
      </c>
      <c r="C85" s="7"/>
      <c r="D85" s="6" t="s">
        <v>65</v>
      </c>
      <c r="E85" s="7"/>
      <c r="F85" s="7" t="s">
        <v>91</v>
      </c>
      <c r="G85" s="6" t="s">
        <v>24</v>
      </c>
      <c r="H85" s="6" t="s">
        <v>90</v>
      </c>
      <c r="I85" s="7"/>
      <c r="J85" s="7"/>
      <c r="K85" s="6" t="s">
        <v>139</v>
      </c>
      <c r="L85" s="7"/>
      <c r="M85" s="7"/>
      <c r="N85" s="7"/>
      <c r="O85" s="6" t="s">
        <v>156</v>
      </c>
      <c r="P85" s="6" t="s">
        <v>173</v>
      </c>
      <c r="Q85" s="7"/>
      <c r="R85" s="6" t="s">
        <v>198</v>
      </c>
      <c r="S85" s="7"/>
      <c r="T85" s="7"/>
      <c r="U85" s="6" t="s">
        <v>176</v>
      </c>
      <c r="V85" s="6" t="s">
        <v>215</v>
      </c>
      <c r="W85" s="7"/>
      <c r="X85" s="7"/>
      <c r="Y85" s="6" t="s">
        <v>256</v>
      </c>
      <c r="Z85" s="7"/>
      <c r="AA85" s="7"/>
      <c r="AB85" s="7"/>
      <c r="AC85" s="6" t="s">
        <v>273</v>
      </c>
      <c r="AD85" s="7"/>
      <c r="AE85" s="7"/>
    </row>
    <row r="86" spans="1:31" ht="78" x14ac:dyDescent="0.35">
      <c r="A86" s="8">
        <v>1.125</v>
      </c>
      <c r="B86" s="7" t="s">
        <v>9</v>
      </c>
      <c r="C86" s="6" t="s">
        <v>30</v>
      </c>
      <c r="D86" s="7" t="s">
        <v>50</v>
      </c>
      <c r="E86" s="7" t="s">
        <v>71</v>
      </c>
      <c r="F86" s="7"/>
      <c r="G86" s="7" t="s">
        <v>15</v>
      </c>
      <c r="H86" s="7" t="s">
        <v>108</v>
      </c>
      <c r="I86" s="7" t="s">
        <v>15</v>
      </c>
      <c r="J86" s="6" t="s">
        <v>35</v>
      </c>
      <c r="K86" s="7" t="s">
        <v>54</v>
      </c>
      <c r="L86" s="7" t="s">
        <v>75</v>
      </c>
      <c r="M86" s="7" t="s">
        <v>96</v>
      </c>
      <c r="N86" s="7" t="s">
        <v>109</v>
      </c>
      <c r="O86" s="7" t="s">
        <v>167</v>
      </c>
      <c r="P86" s="7" t="s">
        <v>109</v>
      </c>
      <c r="Q86" s="6" t="s">
        <v>119</v>
      </c>
      <c r="R86" s="7" t="s">
        <v>132</v>
      </c>
      <c r="S86" s="7" t="s">
        <v>145</v>
      </c>
      <c r="T86" s="7" t="s">
        <v>157</v>
      </c>
      <c r="U86" s="7" t="s">
        <v>168</v>
      </c>
      <c r="V86" s="7" t="s">
        <v>225</v>
      </c>
      <c r="W86" s="7" t="s">
        <v>168</v>
      </c>
      <c r="X86" s="6" t="s">
        <v>178</v>
      </c>
      <c r="Y86" s="7" t="s">
        <v>191</v>
      </c>
      <c r="Z86" s="7" t="s">
        <v>204</v>
      </c>
      <c r="AA86" s="7" t="s">
        <v>216</v>
      </c>
      <c r="AB86" s="7" t="s">
        <v>226</v>
      </c>
      <c r="AC86" s="7" t="s">
        <v>283</v>
      </c>
      <c r="AD86" s="7" t="s">
        <v>226</v>
      </c>
      <c r="AE86" s="6" t="s">
        <v>236</v>
      </c>
    </row>
    <row r="87" spans="1:31" ht="261.64999999999998" customHeight="1" x14ac:dyDescent="0.35">
      <c r="A87" s="8"/>
      <c r="B87" s="7"/>
      <c r="C87" s="7" t="s">
        <v>31</v>
      </c>
      <c r="D87" s="7"/>
      <c r="E87" s="7"/>
      <c r="F87" s="7" t="s">
        <v>96</v>
      </c>
      <c r="G87" s="7"/>
      <c r="H87" s="7"/>
      <c r="I87" s="7"/>
      <c r="J87" s="7" t="s">
        <v>36</v>
      </c>
      <c r="K87" s="7"/>
      <c r="L87" s="7"/>
      <c r="M87" s="7"/>
      <c r="N87" s="7"/>
      <c r="O87" s="7"/>
      <c r="P87" s="7"/>
      <c r="Q87" s="7" t="s">
        <v>120</v>
      </c>
      <c r="R87" s="7"/>
      <c r="S87" s="7"/>
      <c r="T87" s="7"/>
      <c r="U87" s="7"/>
      <c r="V87" s="7"/>
      <c r="W87" s="7"/>
      <c r="X87" s="7" t="s">
        <v>179</v>
      </c>
      <c r="Y87" s="7"/>
      <c r="Z87" s="7"/>
      <c r="AA87" s="7"/>
      <c r="AB87" s="7"/>
      <c r="AC87" s="7"/>
      <c r="AD87" s="7"/>
      <c r="AE87" s="7" t="s">
        <v>237</v>
      </c>
    </row>
    <row r="88" spans="1:31" x14ac:dyDescent="0.35">
      <c r="A88" s="8">
        <v>1.1458333333333333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ht="303" customHeight="1" x14ac:dyDescent="0.35">
      <c r="A89" s="8"/>
      <c r="B89" s="7" t="s">
        <v>15</v>
      </c>
      <c r="C89" s="7" t="s">
        <v>35</v>
      </c>
      <c r="D89" s="7" t="s">
        <v>54</v>
      </c>
      <c r="E89" s="7" t="s">
        <v>75</v>
      </c>
      <c r="F89" s="7"/>
      <c r="G89" s="7" t="s">
        <v>35</v>
      </c>
      <c r="H89" s="7" t="s">
        <v>75</v>
      </c>
      <c r="I89" s="7" t="s">
        <v>109</v>
      </c>
      <c r="J89" s="7" t="s">
        <v>119</v>
      </c>
      <c r="K89" s="7" t="s">
        <v>132</v>
      </c>
      <c r="L89" s="7" t="s">
        <v>145</v>
      </c>
      <c r="M89" s="7" t="s">
        <v>157</v>
      </c>
      <c r="N89" s="7" t="s">
        <v>119</v>
      </c>
      <c r="O89" s="7" t="s">
        <v>145</v>
      </c>
      <c r="P89" s="7" t="s">
        <v>168</v>
      </c>
      <c r="Q89" s="7" t="s">
        <v>178</v>
      </c>
      <c r="R89" s="7" t="s">
        <v>191</v>
      </c>
      <c r="S89" s="7" t="s">
        <v>204</v>
      </c>
      <c r="T89" s="7" t="s">
        <v>216</v>
      </c>
      <c r="U89" s="7" t="s">
        <v>178</v>
      </c>
      <c r="V89" s="7" t="s">
        <v>204</v>
      </c>
      <c r="W89" s="7" t="s">
        <v>226</v>
      </c>
      <c r="X89" s="7" t="s">
        <v>236</v>
      </c>
      <c r="Y89" s="7" t="s">
        <v>249</v>
      </c>
      <c r="Z89" s="7" t="s">
        <v>262</v>
      </c>
      <c r="AA89" s="7" t="s">
        <v>274</v>
      </c>
      <c r="AB89" s="7" t="s">
        <v>236</v>
      </c>
      <c r="AC89" s="7" t="s">
        <v>262</v>
      </c>
      <c r="AD89" s="7" t="s">
        <v>284</v>
      </c>
      <c r="AE89" s="7" t="s">
        <v>294</v>
      </c>
    </row>
    <row r="90" spans="1:31" x14ac:dyDescent="0.35">
      <c r="A90" s="8">
        <v>1.1666666666666667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ht="275.39999999999998" customHeight="1" x14ac:dyDescent="0.35">
      <c r="A91" s="8"/>
      <c r="B91" s="7"/>
      <c r="C91" s="7" t="s">
        <v>36</v>
      </c>
      <c r="D91" s="7"/>
      <c r="E91" s="7"/>
      <c r="F91" s="7" t="s">
        <v>102</v>
      </c>
      <c r="G91" s="7" t="s">
        <v>36</v>
      </c>
      <c r="H91" s="7"/>
      <c r="I91" s="7"/>
      <c r="J91" s="7" t="s">
        <v>120</v>
      </c>
      <c r="K91" s="7"/>
      <c r="L91" s="7"/>
      <c r="M91" s="7"/>
      <c r="N91" s="7" t="s">
        <v>120</v>
      </c>
      <c r="O91" s="7"/>
      <c r="P91" s="7"/>
      <c r="Q91" s="7" t="s">
        <v>179</v>
      </c>
      <c r="R91" s="7"/>
      <c r="S91" s="7"/>
      <c r="T91" s="7"/>
      <c r="U91" s="7" t="s">
        <v>179</v>
      </c>
      <c r="V91" s="7"/>
      <c r="W91" s="7"/>
      <c r="X91" s="7" t="s">
        <v>237</v>
      </c>
      <c r="Y91" s="7"/>
      <c r="Z91" s="7"/>
      <c r="AA91" s="7"/>
      <c r="AB91" s="7" t="s">
        <v>237</v>
      </c>
      <c r="AC91" s="7"/>
      <c r="AD91" s="7"/>
      <c r="AE91" s="7" t="s">
        <v>295</v>
      </c>
    </row>
    <row r="92" spans="1:31" x14ac:dyDescent="0.35">
      <c r="A92" s="8">
        <v>1.1875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ht="219.65" customHeight="1" x14ac:dyDescent="0.35">
      <c r="A93" s="8"/>
      <c r="B93" s="7" t="s">
        <v>21</v>
      </c>
      <c r="C93" s="7" t="s">
        <v>41</v>
      </c>
      <c r="D93" s="7" t="s">
        <v>61</v>
      </c>
      <c r="E93" s="7" t="s">
        <v>82</v>
      </c>
      <c r="F93" s="7"/>
      <c r="G93" s="7" t="s">
        <v>54</v>
      </c>
      <c r="H93" s="7" t="s">
        <v>96</v>
      </c>
      <c r="I93" s="7" t="s">
        <v>111</v>
      </c>
      <c r="J93" s="7" t="s">
        <v>123</v>
      </c>
      <c r="K93" s="7" t="s">
        <v>135</v>
      </c>
      <c r="L93" s="7" t="s">
        <v>148</v>
      </c>
      <c r="M93" s="7" t="s">
        <v>160</v>
      </c>
      <c r="N93" s="7" t="s">
        <v>132</v>
      </c>
      <c r="O93" s="7" t="s">
        <v>157</v>
      </c>
      <c r="P93" s="7" t="s">
        <v>170</v>
      </c>
      <c r="Q93" s="7" t="s">
        <v>182</v>
      </c>
      <c r="R93" s="7" t="s">
        <v>194</v>
      </c>
      <c r="S93" s="7" t="s">
        <v>207</v>
      </c>
      <c r="T93" s="7" t="s">
        <v>219</v>
      </c>
      <c r="U93" s="7" t="s">
        <v>191</v>
      </c>
      <c r="V93" s="7" t="s">
        <v>216</v>
      </c>
      <c r="W93" s="7" t="s">
        <v>228</v>
      </c>
      <c r="X93" s="7" t="s">
        <v>240</v>
      </c>
      <c r="Y93" s="7" t="s">
        <v>252</v>
      </c>
      <c r="Z93" s="7" t="s">
        <v>265</v>
      </c>
      <c r="AA93" s="7" t="s">
        <v>277</v>
      </c>
      <c r="AB93" s="7" t="s">
        <v>249</v>
      </c>
      <c r="AC93" s="7" t="s">
        <v>274</v>
      </c>
      <c r="AD93" s="7" t="s">
        <v>286</v>
      </c>
      <c r="AE93" s="7" t="s">
        <v>298</v>
      </c>
    </row>
    <row r="94" spans="1:31" x14ac:dyDescent="0.35">
      <c r="A94" s="8">
        <v>1.2083333333333333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ht="192.65" customHeight="1" x14ac:dyDescent="0.35">
      <c r="A95" s="8"/>
      <c r="B95" s="7"/>
      <c r="C95" s="7"/>
      <c r="D95" s="7"/>
      <c r="E95" s="7"/>
      <c r="F95" s="7" t="s">
        <v>103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ht="91" x14ac:dyDescent="0.35">
      <c r="A96" s="5">
        <v>1.2291666666666667</v>
      </c>
      <c r="B96" s="6" t="s">
        <v>23</v>
      </c>
      <c r="C96" s="6" t="s">
        <v>43</v>
      </c>
      <c r="D96" s="6" t="s">
        <v>63</v>
      </c>
      <c r="E96" s="6" t="s">
        <v>84</v>
      </c>
      <c r="F96" s="7"/>
      <c r="G96" s="6" t="s">
        <v>42</v>
      </c>
      <c r="H96" s="6" t="s">
        <v>83</v>
      </c>
      <c r="I96" s="6" t="s">
        <v>113</v>
      </c>
      <c r="J96" s="6" t="s">
        <v>125</v>
      </c>
      <c r="K96" s="6" t="s">
        <v>137</v>
      </c>
      <c r="L96" s="6" t="s">
        <v>150</v>
      </c>
      <c r="M96" s="6" t="s">
        <v>162</v>
      </c>
      <c r="N96" s="6" t="s">
        <v>124</v>
      </c>
      <c r="O96" s="6" t="s">
        <v>149</v>
      </c>
      <c r="P96" s="6" t="s">
        <v>172</v>
      </c>
      <c r="Q96" s="6" t="s">
        <v>184</v>
      </c>
      <c r="R96" s="6" t="s">
        <v>196</v>
      </c>
      <c r="S96" s="6" t="s">
        <v>209</v>
      </c>
      <c r="T96" s="6" t="s">
        <v>221</v>
      </c>
      <c r="U96" s="6" t="s">
        <v>183</v>
      </c>
      <c r="V96" s="6" t="s">
        <v>208</v>
      </c>
      <c r="W96" s="6" t="s">
        <v>230</v>
      </c>
      <c r="X96" s="6" t="s">
        <v>242</v>
      </c>
      <c r="Y96" s="6" t="s">
        <v>254</v>
      </c>
      <c r="Z96" s="6" t="s">
        <v>267</v>
      </c>
      <c r="AA96" s="6" t="s">
        <v>279</v>
      </c>
      <c r="AB96" s="6" t="s">
        <v>241</v>
      </c>
      <c r="AC96" s="6" t="s">
        <v>266</v>
      </c>
      <c r="AD96" s="6" t="s">
        <v>288</v>
      </c>
      <c r="AE96" s="6" t="s">
        <v>300</v>
      </c>
    </row>
  </sheetData>
  <mergeCells count="990">
    <mergeCell ref="A4:A5"/>
    <mergeCell ref="A6:A7"/>
    <mergeCell ref="A8:A9"/>
    <mergeCell ref="A10:A11"/>
    <mergeCell ref="A12:A13"/>
    <mergeCell ref="A14:A15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A74:A75"/>
    <mergeCell ref="A76:A77"/>
    <mergeCell ref="A52:A53"/>
    <mergeCell ref="A56:A57"/>
    <mergeCell ref="A58:A59"/>
    <mergeCell ref="A60:A61"/>
    <mergeCell ref="A62:A63"/>
    <mergeCell ref="A64:A65"/>
    <mergeCell ref="A40:A41"/>
    <mergeCell ref="A42:A43"/>
    <mergeCell ref="A44:A45"/>
    <mergeCell ref="A46:A47"/>
    <mergeCell ref="A48:A49"/>
    <mergeCell ref="A50:A51"/>
    <mergeCell ref="B35:B36"/>
    <mergeCell ref="B37:B40"/>
    <mergeCell ref="B41:B43"/>
    <mergeCell ref="B45:B46"/>
    <mergeCell ref="A90:A91"/>
    <mergeCell ref="A92:A93"/>
    <mergeCell ref="A94:A95"/>
    <mergeCell ref="B4:B6"/>
    <mergeCell ref="B7:B10"/>
    <mergeCell ref="B11:B12"/>
    <mergeCell ref="B14:B16"/>
    <mergeCell ref="B17:B20"/>
    <mergeCell ref="B21:B23"/>
    <mergeCell ref="B25:B26"/>
    <mergeCell ref="A78:A79"/>
    <mergeCell ref="A80:A81"/>
    <mergeCell ref="A82:A83"/>
    <mergeCell ref="A84:A85"/>
    <mergeCell ref="A86:A87"/>
    <mergeCell ref="A88:A89"/>
    <mergeCell ref="A66:A67"/>
    <mergeCell ref="A68:A69"/>
    <mergeCell ref="A70:A71"/>
    <mergeCell ref="A72:A73"/>
    <mergeCell ref="B79:B82"/>
    <mergeCell ref="B83:B84"/>
    <mergeCell ref="B86:B88"/>
    <mergeCell ref="B89:B92"/>
    <mergeCell ref="B93:B95"/>
    <mergeCell ref="C5:C6"/>
    <mergeCell ref="C7:C8"/>
    <mergeCell ref="C9:C10"/>
    <mergeCell ref="C11:C12"/>
    <mergeCell ref="C15:C16"/>
    <mergeCell ref="B63:B65"/>
    <mergeCell ref="B66:B68"/>
    <mergeCell ref="B69:B70"/>
    <mergeCell ref="B71:B72"/>
    <mergeCell ref="B73:B74"/>
    <mergeCell ref="B76:B78"/>
    <mergeCell ref="B47:B50"/>
    <mergeCell ref="B51:B53"/>
    <mergeCell ref="B54:B55"/>
    <mergeCell ref="B57:B58"/>
    <mergeCell ref="B59:B60"/>
    <mergeCell ref="B61:B62"/>
    <mergeCell ref="B27:B30"/>
    <mergeCell ref="B31:B33"/>
    <mergeCell ref="C71:C72"/>
    <mergeCell ref="C73:C74"/>
    <mergeCell ref="C39:C40"/>
    <mergeCell ref="C41:C42"/>
    <mergeCell ref="C44:C46"/>
    <mergeCell ref="C47:C53"/>
    <mergeCell ref="C54:C55"/>
    <mergeCell ref="C57:C58"/>
    <mergeCell ref="C17:C23"/>
    <mergeCell ref="C25:C26"/>
    <mergeCell ref="C27:C30"/>
    <mergeCell ref="C31:C33"/>
    <mergeCell ref="C35:C36"/>
    <mergeCell ref="C37:C38"/>
    <mergeCell ref="D37:D38"/>
    <mergeCell ref="D39:D40"/>
    <mergeCell ref="D41:D42"/>
    <mergeCell ref="D45:D46"/>
    <mergeCell ref="C93:C95"/>
    <mergeCell ref="D4:D6"/>
    <mergeCell ref="D7:D8"/>
    <mergeCell ref="D9:D10"/>
    <mergeCell ref="D11:D12"/>
    <mergeCell ref="D15:D16"/>
    <mergeCell ref="D17:D20"/>
    <mergeCell ref="D21:D23"/>
    <mergeCell ref="D25:D26"/>
    <mergeCell ref="D27:D30"/>
    <mergeCell ref="C77:C78"/>
    <mergeCell ref="C79:C82"/>
    <mergeCell ref="C83:C85"/>
    <mergeCell ref="C87:C88"/>
    <mergeCell ref="C89:C90"/>
    <mergeCell ref="C91:C92"/>
    <mergeCell ref="C59:C62"/>
    <mergeCell ref="C63:C64"/>
    <mergeCell ref="C66:C68"/>
    <mergeCell ref="C69:C70"/>
    <mergeCell ref="D79:D82"/>
    <mergeCell ref="D83:D84"/>
    <mergeCell ref="D86:D88"/>
    <mergeCell ref="D89:D92"/>
    <mergeCell ref="D93:D95"/>
    <mergeCell ref="E4:E6"/>
    <mergeCell ref="E7:E8"/>
    <mergeCell ref="E9:E10"/>
    <mergeCell ref="E11:E12"/>
    <mergeCell ref="E15:E16"/>
    <mergeCell ref="D63:D64"/>
    <mergeCell ref="D66:D68"/>
    <mergeCell ref="D69:D70"/>
    <mergeCell ref="D71:D72"/>
    <mergeCell ref="D73:D74"/>
    <mergeCell ref="D77:D78"/>
    <mergeCell ref="D47:D50"/>
    <mergeCell ref="D51:D53"/>
    <mergeCell ref="D54:D55"/>
    <mergeCell ref="D57:D58"/>
    <mergeCell ref="D59:D60"/>
    <mergeCell ref="D61:D62"/>
    <mergeCell ref="D31:D33"/>
    <mergeCell ref="D35:D36"/>
    <mergeCell ref="E39:E40"/>
    <mergeCell ref="E41:E42"/>
    <mergeCell ref="E44:E46"/>
    <mergeCell ref="E47:E48"/>
    <mergeCell ref="E17:E20"/>
    <mergeCell ref="E21:E23"/>
    <mergeCell ref="E24:E26"/>
    <mergeCell ref="E27:E28"/>
    <mergeCell ref="E29:E30"/>
    <mergeCell ref="E31:E33"/>
    <mergeCell ref="E81:E82"/>
    <mergeCell ref="E83:E85"/>
    <mergeCell ref="E86:E88"/>
    <mergeCell ref="E89:E92"/>
    <mergeCell ref="E93:E95"/>
    <mergeCell ref="F4:F6"/>
    <mergeCell ref="F7:F8"/>
    <mergeCell ref="F9:F10"/>
    <mergeCell ref="F11:F12"/>
    <mergeCell ref="F15:F16"/>
    <mergeCell ref="E67:E68"/>
    <mergeCell ref="E69:E70"/>
    <mergeCell ref="E71:E72"/>
    <mergeCell ref="E73:E74"/>
    <mergeCell ref="E76:E78"/>
    <mergeCell ref="E79:E80"/>
    <mergeCell ref="E49:E50"/>
    <mergeCell ref="E51:E53"/>
    <mergeCell ref="E54:E55"/>
    <mergeCell ref="E57:E58"/>
    <mergeCell ref="E59:E62"/>
    <mergeCell ref="E63:E65"/>
    <mergeCell ref="E35:E36"/>
    <mergeCell ref="E37:E38"/>
    <mergeCell ref="F39:F40"/>
    <mergeCell ref="F41:F42"/>
    <mergeCell ref="F44:F46"/>
    <mergeCell ref="F47:F50"/>
    <mergeCell ref="F17:F18"/>
    <mergeCell ref="F19:F20"/>
    <mergeCell ref="F21:F23"/>
    <mergeCell ref="F24:F26"/>
    <mergeCell ref="F27:F30"/>
    <mergeCell ref="F31:F33"/>
    <mergeCell ref="F91:F94"/>
    <mergeCell ref="F95:F96"/>
    <mergeCell ref="G5:G6"/>
    <mergeCell ref="G7:G10"/>
    <mergeCell ref="G11:G12"/>
    <mergeCell ref="G15:G16"/>
    <mergeCell ref="G17:G20"/>
    <mergeCell ref="G21:G23"/>
    <mergeCell ref="G24:G26"/>
    <mergeCell ref="G27:G30"/>
    <mergeCell ref="F69:F72"/>
    <mergeCell ref="F73:F75"/>
    <mergeCell ref="F77:F80"/>
    <mergeCell ref="F81:F84"/>
    <mergeCell ref="F85:F86"/>
    <mergeCell ref="F87:F90"/>
    <mergeCell ref="F51:F52"/>
    <mergeCell ref="F54:F55"/>
    <mergeCell ref="F56:F58"/>
    <mergeCell ref="F59:F62"/>
    <mergeCell ref="F63:F64"/>
    <mergeCell ref="F66:F68"/>
    <mergeCell ref="F35:F36"/>
    <mergeCell ref="F37:F38"/>
    <mergeCell ref="G89:G90"/>
    <mergeCell ref="G91:G92"/>
    <mergeCell ref="G93:G95"/>
    <mergeCell ref="G63:G65"/>
    <mergeCell ref="G66:G68"/>
    <mergeCell ref="G69:G72"/>
    <mergeCell ref="G73:G75"/>
    <mergeCell ref="G76:G78"/>
    <mergeCell ref="G79:G80"/>
    <mergeCell ref="H4:H6"/>
    <mergeCell ref="H7:H10"/>
    <mergeCell ref="H11:H13"/>
    <mergeCell ref="H14:H16"/>
    <mergeCell ref="H17:H20"/>
    <mergeCell ref="H21:H23"/>
    <mergeCell ref="G81:G82"/>
    <mergeCell ref="G83:G84"/>
    <mergeCell ref="G86:G88"/>
    <mergeCell ref="G47:G48"/>
    <mergeCell ref="G49:G50"/>
    <mergeCell ref="G51:G53"/>
    <mergeCell ref="G56:G58"/>
    <mergeCell ref="G59:G60"/>
    <mergeCell ref="G61:G62"/>
    <mergeCell ref="G31:G32"/>
    <mergeCell ref="G34:G36"/>
    <mergeCell ref="G37:G38"/>
    <mergeCell ref="G39:G40"/>
    <mergeCell ref="G41:G42"/>
    <mergeCell ref="G45:G46"/>
    <mergeCell ref="H45:H46"/>
    <mergeCell ref="H47:H50"/>
    <mergeCell ref="H51:H52"/>
    <mergeCell ref="H54:H55"/>
    <mergeCell ref="H57:H58"/>
    <mergeCell ref="H59:H60"/>
    <mergeCell ref="H25:H26"/>
    <mergeCell ref="H27:H30"/>
    <mergeCell ref="H31:H33"/>
    <mergeCell ref="H35:H36"/>
    <mergeCell ref="H37:H40"/>
    <mergeCell ref="H41:H43"/>
    <mergeCell ref="H79:H80"/>
    <mergeCell ref="H81:H82"/>
    <mergeCell ref="H83:H84"/>
    <mergeCell ref="H86:H88"/>
    <mergeCell ref="H89:H92"/>
    <mergeCell ref="H93:H95"/>
    <mergeCell ref="H61:H62"/>
    <mergeCell ref="H63:H65"/>
    <mergeCell ref="H66:H68"/>
    <mergeCell ref="H69:H72"/>
    <mergeCell ref="H73:H74"/>
    <mergeCell ref="H77:H78"/>
    <mergeCell ref="I31:I33"/>
    <mergeCell ref="I34:I36"/>
    <mergeCell ref="I37:I40"/>
    <mergeCell ref="I41:I43"/>
    <mergeCell ref="I4:I6"/>
    <mergeCell ref="I7:I10"/>
    <mergeCell ref="I11:I13"/>
    <mergeCell ref="I14:I16"/>
    <mergeCell ref="I17:I20"/>
    <mergeCell ref="I21:I23"/>
    <mergeCell ref="I79:I82"/>
    <mergeCell ref="I83:I85"/>
    <mergeCell ref="I86:I88"/>
    <mergeCell ref="I89:I92"/>
    <mergeCell ref="I93:I95"/>
    <mergeCell ref="J5:J6"/>
    <mergeCell ref="J7:J8"/>
    <mergeCell ref="J9:J10"/>
    <mergeCell ref="J11:J12"/>
    <mergeCell ref="J15:J16"/>
    <mergeCell ref="I63:I65"/>
    <mergeCell ref="I66:I68"/>
    <mergeCell ref="I69:I70"/>
    <mergeCell ref="I71:I72"/>
    <mergeCell ref="I73:I74"/>
    <mergeCell ref="I76:I78"/>
    <mergeCell ref="I45:I46"/>
    <mergeCell ref="I47:I50"/>
    <mergeCell ref="I51:I53"/>
    <mergeCell ref="I54:I55"/>
    <mergeCell ref="I57:I58"/>
    <mergeCell ref="I59:I62"/>
    <mergeCell ref="I25:I26"/>
    <mergeCell ref="I27:I30"/>
    <mergeCell ref="J39:J40"/>
    <mergeCell ref="J41:J42"/>
    <mergeCell ref="J44:J46"/>
    <mergeCell ref="J47:J50"/>
    <mergeCell ref="J17:J18"/>
    <mergeCell ref="J19:J20"/>
    <mergeCell ref="J21:J22"/>
    <mergeCell ref="J24:J26"/>
    <mergeCell ref="J27:J30"/>
    <mergeCell ref="J31:J33"/>
    <mergeCell ref="J87:J88"/>
    <mergeCell ref="J89:J90"/>
    <mergeCell ref="J91:J92"/>
    <mergeCell ref="J93:J95"/>
    <mergeCell ref="K4:K6"/>
    <mergeCell ref="K7:K8"/>
    <mergeCell ref="K9:K10"/>
    <mergeCell ref="K11:K12"/>
    <mergeCell ref="K15:K16"/>
    <mergeCell ref="K17:K18"/>
    <mergeCell ref="J69:J70"/>
    <mergeCell ref="J71:J72"/>
    <mergeCell ref="J73:J74"/>
    <mergeCell ref="J77:J78"/>
    <mergeCell ref="J79:J82"/>
    <mergeCell ref="J83:J85"/>
    <mergeCell ref="J51:J52"/>
    <mergeCell ref="J54:J55"/>
    <mergeCell ref="J57:J58"/>
    <mergeCell ref="J59:J62"/>
    <mergeCell ref="J63:J64"/>
    <mergeCell ref="J66:J68"/>
    <mergeCell ref="J35:J36"/>
    <mergeCell ref="J37:J38"/>
    <mergeCell ref="K41:K42"/>
    <mergeCell ref="K45:K46"/>
    <mergeCell ref="K47:K50"/>
    <mergeCell ref="K51:K52"/>
    <mergeCell ref="K19:K20"/>
    <mergeCell ref="K21:K23"/>
    <mergeCell ref="K25:K26"/>
    <mergeCell ref="K27:K30"/>
    <mergeCell ref="K31:K33"/>
    <mergeCell ref="K35:K36"/>
    <mergeCell ref="K86:K88"/>
    <mergeCell ref="K89:K92"/>
    <mergeCell ref="K93:K95"/>
    <mergeCell ref="L4:L6"/>
    <mergeCell ref="L7:L8"/>
    <mergeCell ref="L9:L10"/>
    <mergeCell ref="L11:L12"/>
    <mergeCell ref="L15:L16"/>
    <mergeCell ref="L17:L20"/>
    <mergeCell ref="L21:L23"/>
    <mergeCell ref="K69:K70"/>
    <mergeCell ref="K71:K72"/>
    <mergeCell ref="K73:K74"/>
    <mergeCell ref="K77:K78"/>
    <mergeCell ref="K79:K82"/>
    <mergeCell ref="K83:K84"/>
    <mergeCell ref="K54:K55"/>
    <mergeCell ref="K57:K58"/>
    <mergeCell ref="K59:K60"/>
    <mergeCell ref="K61:K62"/>
    <mergeCell ref="K63:K64"/>
    <mergeCell ref="K66:K68"/>
    <mergeCell ref="K37:K38"/>
    <mergeCell ref="K39:K40"/>
    <mergeCell ref="L44:L46"/>
    <mergeCell ref="L47:L48"/>
    <mergeCell ref="L49:L50"/>
    <mergeCell ref="L51:L53"/>
    <mergeCell ref="L24:L26"/>
    <mergeCell ref="L27:L28"/>
    <mergeCell ref="L29:L30"/>
    <mergeCell ref="L31:L33"/>
    <mergeCell ref="L35:L36"/>
    <mergeCell ref="L37:L38"/>
    <mergeCell ref="L86:L88"/>
    <mergeCell ref="L89:L92"/>
    <mergeCell ref="L93:L95"/>
    <mergeCell ref="M4:M6"/>
    <mergeCell ref="M7:M8"/>
    <mergeCell ref="M9:M10"/>
    <mergeCell ref="M11:M12"/>
    <mergeCell ref="M15:M16"/>
    <mergeCell ref="M17:M18"/>
    <mergeCell ref="M19:M20"/>
    <mergeCell ref="L71:L72"/>
    <mergeCell ref="L73:L74"/>
    <mergeCell ref="L76:L78"/>
    <mergeCell ref="L79:L80"/>
    <mergeCell ref="L81:L82"/>
    <mergeCell ref="L83:L85"/>
    <mergeCell ref="L54:L55"/>
    <mergeCell ref="L57:L58"/>
    <mergeCell ref="L59:L62"/>
    <mergeCell ref="L63:L65"/>
    <mergeCell ref="L67:L68"/>
    <mergeCell ref="L69:L70"/>
    <mergeCell ref="L39:L40"/>
    <mergeCell ref="L41:L42"/>
    <mergeCell ref="M44:M46"/>
    <mergeCell ref="M47:M50"/>
    <mergeCell ref="M51:M52"/>
    <mergeCell ref="M54:M55"/>
    <mergeCell ref="M21:M23"/>
    <mergeCell ref="M24:M26"/>
    <mergeCell ref="M27:M30"/>
    <mergeCell ref="M31:M33"/>
    <mergeCell ref="M35:M36"/>
    <mergeCell ref="M37:M38"/>
    <mergeCell ref="M93:M95"/>
    <mergeCell ref="N5:N6"/>
    <mergeCell ref="N7:N10"/>
    <mergeCell ref="N11:N12"/>
    <mergeCell ref="N15:N16"/>
    <mergeCell ref="N17:N20"/>
    <mergeCell ref="N21:N23"/>
    <mergeCell ref="N24:N26"/>
    <mergeCell ref="N27:N30"/>
    <mergeCell ref="N31:N32"/>
    <mergeCell ref="M73:M75"/>
    <mergeCell ref="M77:M78"/>
    <mergeCell ref="M79:M82"/>
    <mergeCell ref="M83:M85"/>
    <mergeCell ref="M86:M88"/>
    <mergeCell ref="M89:M92"/>
    <mergeCell ref="M57:M58"/>
    <mergeCell ref="M59:M62"/>
    <mergeCell ref="M63:M64"/>
    <mergeCell ref="M66:M68"/>
    <mergeCell ref="M69:M70"/>
    <mergeCell ref="M71:M72"/>
    <mergeCell ref="M39:M40"/>
    <mergeCell ref="M41:M42"/>
    <mergeCell ref="N89:N90"/>
    <mergeCell ref="N91:N92"/>
    <mergeCell ref="N93:N95"/>
    <mergeCell ref="N63:N65"/>
    <mergeCell ref="N66:N68"/>
    <mergeCell ref="N69:N72"/>
    <mergeCell ref="N73:N75"/>
    <mergeCell ref="N76:N78"/>
    <mergeCell ref="N79:N80"/>
    <mergeCell ref="O4:O6"/>
    <mergeCell ref="O7:O10"/>
    <mergeCell ref="O11:O13"/>
    <mergeCell ref="O14:O16"/>
    <mergeCell ref="O17:O20"/>
    <mergeCell ref="O21:O23"/>
    <mergeCell ref="N81:N82"/>
    <mergeCell ref="N83:N85"/>
    <mergeCell ref="N86:N88"/>
    <mergeCell ref="N49:N50"/>
    <mergeCell ref="N51:N52"/>
    <mergeCell ref="N54:N55"/>
    <mergeCell ref="N56:N58"/>
    <mergeCell ref="N59:N60"/>
    <mergeCell ref="N61:N62"/>
    <mergeCell ref="N34:N36"/>
    <mergeCell ref="N37:N38"/>
    <mergeCell ref="N39:N40"/>
    <mergeCell ref="N41:N42"/>
    <mergeCell ref="N45:N46"/>
    <mergeCell ref="N47:N48"/>
    <mergeCell ref="O45:O46"/>
    <mergeCell ref="O47:O50"/>
    <mergeCell ref="O51:O53"/>
    <mergeCell ref="O54:O55"/>
    <mergeCell ref="O57:O58"/>
    <mergeCell ref="O59:O60"/>
    <mergeCell ref="O25:O26"/>
    <mergeCell ref="O27:O30"/>
    <mergeCell ref="O31:O33"/>
    <mergeCell ref="O35:O36"/>
    <mergeCell ref="O37:O40"/>
    <mergeCell ref="O41:O43"/>
    <mergeCell ref="O79:O80"/>
    <mergeCell ref="O81:O82"/>
    <mergeCell ref="O83:O84"/>
    <mergeCell ref="O86:O88"/>
    <mergeCell ref="O89:O92"/>
    <mergeCell ref="O93:O95"/>
    <mergeCell ref="O61:O62"/>
    <mergeCell ref="O63:O65"/>
    <mergeCell ref="O66:O68"/>
    <mergeCell ref="O69:O72"/>
    <mergeCell ref="O73:O74"/>
    <mergeCell ref="O77:O78"/>
    <mergeCell ref="P31:P33"/>
    <mergeCell ref="P35:P36"/>
    <mergeCell ref="P37:P40"/>
    <mergeCell ref="P41:P43"/>
    <mergeCell ref="P4:P6"/>
    <mergeCell ref="P7:P10"/>
    <mergeCell ref="P11:P12"/>
    <mergeCell ref="P14:P16"/>
    <mergeCell ref="P17:P20"/>
    <mergeCell ref="P21:P23"/>
    <mergeCell ref="P81:P84"/>
    <mergeCell ref="P86:P88"/>
    <mergeCell ref="P89:P92"/>
    <mergeCell ref="P93:P95"/>
    <mergeCell ref="Q5:Q6"/>
    <mergeCell ref="Q7:Q8"/>
    <mergeCell ref="Q9:Q10"/>
    <mergeCell ref="Q11:Q12"/>
    <mergeCell ref="Q15:Q16"/>
    <mergeCell ref="Q17:Q18"/>
    <mergeCell ref="P61:P65"/>
    <mergeCell ref="P66:P68"/>
    <mergeCell ref="P69:P70"/>
    <mergeCell ref="P71:P72"/>
    <mergeCell ref="P73:P74"/>
    <mergeCell ref="P76:P80"/>
    <mergeCell ref="P44:P46"/>
    <mergeCell ref="P47:P50"/>
    <mergeCell ref="P51:P53"/>
    <mergeCell ref="P54:P55"/>
    <mergeCell ref="P57:P58"/>
    <mergeCell ref="P59:P60"/>
    <mergeCell ref="P24:P26"/>
    <mergeCell ref="P27:P30"/>
    <mergeCell ref="Q41:Q42"/>
    <mergeCell ref="Q44:Q46"/>
    <mergeCell ref="Q47:Q50"/>
    <mergeCell ref="Q51:Q52"/>
    <mergeCell ref="Q19:Q20"/>
    <mergeCell ref="Q21:Q22"/>
    <mergeCell ref="Q24:Q26"/>
    <mergeCell ref="Q27:Q30"/>
    <mergeCell ref="Q31:Q33"/>
    <mergeCell ref="Q35:Q36"/>
    <mergeCell ref="Q89:Q90"/>
    <mergeCell ref="Q91:Q92"/>
    <mergeCell ref="Q93:Q95"/>
    <mergeCell ref="R4:R6"/>
    <mergeCell ref="R7:R8"/>
    <mergeCell ref="R9:R10"/>
    <mergeCell ref="R11:R12"/>
    <mergeCell ref="R15:R16"/>
    <mergeCell ref="R17:R18"/>
    <mergeCell ref="R19:R20"/>
    <mergeCell ref="Q71:Q72"/>
    <mergeCell ref="Q73:Q74"/>
    <mergeCell ref="Q77:Q78"/>
    <mergeCell ref="Q79:Q82"/>
    <mergeCell ref="Q83:Q85"/>
    <mergeCell ref="Q87:Q88"/>
    <mergeCell ref="Q54:Q55"/>
    <mergeCell ref="Q57:Q58"/>
    <mergeCell ref="Q59:Q62"/>
    <mergeCell ref="Q63:Q64"/>
    <mergeCell ref="Q66:Q68"/>
    <mergeCell ref="Q69:Q70"/>
    <mergeCell ref="Q37:Q38"/>
    <mergeCell ref="Q39:Q40"/>
    <mergeCell ref="R45:R46"/>
    <mergeCell ref="R47:R50"/>
    <mergeCell ref="R51:R52"/>
    <mergeCell ref="R54:R55"/>
    <mergeCell ref="R21:R23"/>
    <mergeCell ref="R25:R26"/>
    <mergeCell ref="R27:R30"/>
    <mergeCell ref="R31:R33"/>
    <mergeCell ref="R35:R36"/>
    <mergeCell ref="R37:R38"/>
    <mergeCell ref="R89:R92"/>
    <mergeCell ref="R93:R95"/>
    <mergeCell ref="S4:S6"/>
    <mergeCell ref="S7:S8"/>
    <mergeCell ref="S9:S10"/>
    <mergeCell ref="S11:S12"/>
    <mergeCell ref="S15:S16"/>
    <mergeCell ref="S17:S20"/>
    <mergeCell ref="S21:S23"/>
    <mergeCell ref="S24:S26"/>
    <mergeCell ref="R71:R72"/>
    <mergeCell ref="R73:R74"/>
    <mergeCell ref="R77:R78"/>
    <mergeCell ref="R79:R82"/>
    <mergeCell ref="R83:R84"/>
    <mergeCell ref="R86:R88"/>
    <mergeCell ref="R57:R58"/>
    <mergeCell ref="R59:R60"/>
    <mergeCell ref="R61:R62"/>
    <mergeCell ref="R63:R64"/>
    <mergeCell ref="R66:R68"/>
    <mergeCell ref="R69:R70"/>
    <mergeCell ref="R39:R40"/>
    <mergeCell ref="R41:R42"/>
    <mergeCell ref="S47:S48"/>
    <mergeCell ref="S49:S50"/>
    <mergeCell ref="S51:S53"/>
    <mergeCell ref="S54:S55"/>
    <mergeCell ref="S27:S28"/>
    <mergeCell ref="S29:S30"/>
    <mergeCell ref="S31:S33"/>
    <mergeCell ref="S35:S36"/>
    <mergeCell ref="S37:S38"/>
    <mergeCell ref="S39:S40"/>
    <mergeCell ref="S89:S92"/>
    <mergeCell ref="S93:S95"/>
    <mergeCell ref="T4:T6"/>
    <mergeCell ref="T7:T8"/>
    <mergeCell ref="T9:T10"/>
    <mergeCell ref="T11:T12"/>
    <mergeCell ref="T15:T16"/>
    <mergeCell ref="T17:T18"/>
    <mergeCell ref="T19:T20"/>
    <mergeCell ref="T21:T23"/>
    <mergeCell ref="S73:S74"/>
    <mergeCell ref="S76:S78"/>
    <mergeCell ref="S79:S80"/>
    <mergeCell ref="S81:S82"/>
    <mergeCell ref="S83:S85"/>
    <mergeCell ref="S86:S88"/>
    <mergeCell ref="S57:S58"/>
    <mergeCell ref="S59:S62"/>
    <mergeCell ref="S63:S65"/>
    <mergeCell ref="S67:S68"/>
    <mergeCell ref="S69:S70"/>
    <mergeCell ref="S71:S72"/>
    <mergeCell ref="S41:S42"/>
    <mergeCell ref="S44:S46"/>
    <mergeCell ref="T41:T42"/>
    <mergeCell ref="T44:T46"/>
    <mergeCell ref="T47:T50"/>
    <mergeCell ref="T51:T52"/>
    <mergeCell ref="T54:T55"/>
    <mergeCell ref="T57:T58"/>
    <mergeCell ref="T24:T26"/>
    <mergeCell ref="T27:T30"/>
    <mergeCell ref="T31:T33"/>
    <mergeCell ref="T35:T36"/>
    <mergeCell ref="T37:T38"/>
    <mergeCell ref="T39:T40"/>
    <mergeCell ref="T76:T78"/>
    <mergeCell ref="T79:T82"/>
    <mergeCell ref="T83:T85"/>
    <mergeCell ref="T86:T88"/>
    <mergeCell ref="T89:T92"/>
    <mergeCell ref="T93:T95"/>
    <mergeCell ref="T59:T62"/>
    <mergeCell ref="T63:T65"/>
    <mergeCell ref="T66:T68"/>
    <mergeCell ref="T69:T70"/>
    <mergeCell ref="T71:T72"/>
    <mergeCell ref="T73:T75"/>
    <mergeCell ref="U39:U40"/>
    <mergeCell ref="U41:U42"/>
    <mergeCell ref="U45:U46"/>
    <mergeCell ref="U47:U48"/>
    <mergeCell ref="U5:U8"/>
    <mergeCell ref="U9:U12"/>
    <mergeCell ref="U15:U20"/>
    <mergeCell ref="U21:U23"/>
    <mergeCell ref="U24:U26"/>
    <mergeCell ref="U27:U30"/>
    <mergeCell ref="U83:U84"/>
    <mergeCell ref="U86:U88"/>
    <mergeCell ref="U89:U90"/>
    <mergeCell ref="U91:U92"/>
    <mergeCell ref="U93:U95"/>
    <mergeCell ref="V4:V6"/>
    <mergeCell ref="V7:V10"/>
    <mergeCell ref="V11:V13"/>
    <mergeCell ref="V14:V16"/>
    <mergeCell ref="V17:V20"/>
    <mergeCell ref="U67:U68"/>
    <mergeCell ref="U69:U72"/>
    <mergeCell ref="U73:U75"/>
    <mergeCell ref="U76:U78"/>
    <mergeCell ref="U79:U80"/>
    <mergeCell ref="U81:U82"/>
    <mergeCell ref="U49:U50"/>
    <mergeCell ref="U51:U52"/>
    <mergeCell ref="U56:U58"/>
    <mergeCell ref="U59:U60"/>
    <mergeCell ref="U61:U62"/>
    <mergeCell ref="U63:U65"/>
    <mergeCell ref="U31:U32"/>
    <mergeCell ref="U34:U38"/>
    <mergeCell ref="V43:V44"/>
    <mergeCell ref="V45:V46"/>
    <mergeCell ref="V47:V48"/>
    <mergeCell ref="V49:V52"/>
    <mergeCell ref="V54:V55"/>
    <mergeCell ref="V57:V58"/>
    <mergeCell ref="V21:V23"/>
    <mergeCell ref="V25:V26"/>
    <mergeCell ref="V27:V30"/>
    <mergeCell ref="V31:V33"/>
    <mergeCell ref="V35:V36"/>
    <mergeCell ref="V37:V42"/>
    <mergeCell ref="V79:V80"/>
    <mergeCell ref="V81:V82"/>
    <mergeCell ref="V83:V84"/>
    <mergeCell ref="V86:V88"/>
    <mergeCell ref="V89:V92"/>
    <mergeCell ref="V93:V95"/>
    <mergeCell ref="V59:V60"/>
    <mergeCell ref="V61:V62"/>
    <mergeCell ref="V63:V65"/>
    <mergeCell ref="V66:V68"/>
    <mergeCell ref="V69:V74"/>
    <mergeCell ref="V77:V78"/>
    <mergeCell ref="W31:W33"/>
    <mergeCell ref="W35:W36"/>
    <mergeCell ref="W37:W40"/>
    <mergeCell ref="W41:W43"/>
    <mergeCell ref="W4:W6"/>
    <mergeCell ref="W7:W10"/>
    <mergeCell ref="W11:W12"/>
    <mergeCell ref="W14:W16"/>
    <mergeCell ref="W17:W22"/>
    <mergeCell ref="W23:W24"/>
    <mergeCell ref="W83:W85"/>
    <mergeCell ref="W86:W88"/>
    <mergeCell ref="W89:W92"/>
    <mergeCell ref="W93:W95"/>
    <mergeCell ref="X5:X6"/>
    <mergeCell ref="X7:X8"/>
    <mergeCell ref="X9:X10"/>
    <mergeCell ref="X11:X12"/>
    <mergeCell ref="X15:X16"/>
    <mergeCell ref="X17:X18"/>
    <mergeCell ref="W66:W68"/>
    <mergeCell ref="W69:W70"/>
    <mergeCell ref="W71:W72"/>
    <mergeCell ref="W73:W74"/>
    <mergeCell ref="W76:W78"/>
    <mergeCell ref="W79:W82"/>
    <mergeCell ref="W45:W48"/>
    <mergeCell ref="W49:W53"/>
    <mergeCell ref="W54:W55"/>
    <mergeCell ref="W57:W58"/>
    <mergeCell ref="W59:W62"/>
    <mergeCell ref="W63:W65"/>
    <mergeCell ref="W25:W26"/>
    <mergeCell ref="W27:W30"/>
    <mergeCell ref="X41:X42"/>
    <mergeCell ref="X44:X46"/>
    <mergeCell ref="X47:X50"/>
    <mergeCell ref="X51:X52"/>
    <mergeCell ref="X19:X20"/>
    <mergeCell ref="X21:X22"/>
    <mergeCell ref="X24:X26"/>
    <mergeCell ref="X27:X30"/>
    <mergeCell ref="X31:X33"/>
    <mergeCell ref="X35:X36"/>
    <mergeCell ref="X89:X90"/>
    <mergeCell ref="X91:X92"/>
    <mergeCell ref="X93:X95"/>
    <mergeCell ref="Y4:Y6"/>
    <mergeCell ref="Y7:Y8"/>
    <mergeCell ref="Y9:Y10"/>
    <mergeCell ref="Y11:Y12"/>
    <mergeCell ref="Y15:Y16"/>
    <mergeCell ref="Y17:Y18"/>
    <mergeCell ref="Y19:Y20"/>
    <mergeCell ref="X71:X72"/>
    <mergeCell ref="X73:X74"/>
    <mergeCell ref="X77:X78"/>
    <mergeCell ref="X79:X82"/>
    <mergeCell ref="X83:X85"/>
    <mergeCell ref="X87:X88"/>
    <mergeCell ref="X54:X55"/>
    <mergeCell ref="X57:X58"/>
    <mergeCell ref="X59:X62"/>
    <mergeCell ref="X63:X64"/>
    <mergeCell ref="X66:X68"/>
    <mergeCell ref="X69:X70"/>
    <mergeCell ref="X37:X38"/>
    <mergeCell ref="X39:X40"/>
    <mergeCell ref="Y45:Y46"/>
    <mergeCell ref="Y47:Y50"/>
    <mergeCell ref="Y51:Y52"/>
    <mergeCell ref="Y54:Y55"/>
    <mergeCell ref="Y21:Y23"/>
    <mergeCell ref="Y25:Y26"/>
    <mergeCell ref="Y27:Y30"/>
    <mergeCell ref="Y31:Y33"/>
    <mergeCell ref="Y35:Y36"/>
    <mergeCell ref="Y37:Y38"/>
    <mergeCell ref="Y89:Y92"/>
    <mergeCell ref="Y93:Y95"/>
    <mergeCell ref="Z4:Z6"/>
    <mergeCell ref="Z7:Z8"/>
    <mergeCell ref="Z9:Z10"/>
    <mergeCell ref="Z11:Z12"/>
    <mergeCell ref="Z15:Z16"/>
    <mergeCell ref="Z17:Z20"/>
    <mergeCell ref="Z21:Z23"/>
    <mergeCell ref="Z24:Z26"/>
    <mergeCell ref="Y71:Y72"/>
    <mergeCell ref="Y73:Y74"/>
    <mergeCell ref="Y77:Y78"/>
    <mergeCell ref="Y79:Y82"/>
    <mergeCell ref="Y83:Y84"/>
    <mergeCell ref="Y86:Y88"/>
    <mergeCell ref="Y57:Y58"/>
    <mergeCell ref="Y59:Y60"/>
    <mergeCell ref="Y61:Y62"/>
    <mergeCell ref="Y63:Y64"/>
    <mergeCell ref="Y66:Y68"/>
    <mergeCell ref="Y69:Y70"/>
    <mergeCell ref="Y39:Y40"/>
    <mergeCell ref="Y41:Y42"/>
    <mergeCell ref="Z69:Z70"/>
    <mergeCell ref="Z71:Z72"/>
    <mergeCell ref="Z41:Z42"/>
    <mergeCell ref="Z44:Z46"/>
    <mergeCell ref="Z47:Z48"/>
    <mergeCell ref="Z49:Z50"/>
    <mergeCell ref="Z51:Z53"/>
    <mergeCell ref="Z54:Z55"/>
    <mergeCell ref="Z27:Z28"/>
    <mergeCell ref="Z29:Z30"/>
    <mergeCell ref="Z31:Z33"/>
    <mergeCell ref="Z35:Z36"/>
    <mergeCell ref="Z37:Z38"/>
    <mergeCell ref="Z39:Z40"/>
    <mergeCell ref="AA35:AA36"/>
    <mergeCell ref="AA37:AA38"/>
    <mergeCell ref="AA39:AA40"/>
    <mergeCell ref="AA41:AA42"/>
    <mergeCell ref="Z89:Z92"/>
    <mergeCell ref="Z93:Z95"/>
    <mergeCell ref="AA4:AA6"/>
    <mergeCell ref="AA7:AA8"/>
    <mergeCell ref="AA9:AA10"/>
    <mergeCell ref="AA11:AA12"/>
    <mergeCell ref="AA15:AA16"/>
    <mergeCell ref="AA17:AA20"/>
    <mergeCell ref="AA21:AA23"/>
    <mergeCell ref="AA24:AA26"/>
    <mergeCell ref="Z73:Z74"/>
    <mergeCell ref="Z76:Z78"/>
    <mergeCell ref="Z79:Z80"/>
    <mergeCell ref="Z81:Z82"/>
    <mergeCell ref="Z83:Z85"/>
    <mergeCell ref="Z86:Z88"/>
    <mergeCell ref="Z57:Z58"/>
    <mergeCell ref="Z59:Z62"/>
    <mergeCell ref="Z63:Z65"/>
    <mergeCell ref="Z67:Z68"/>
    <mergeCell ref="AA79:AA82"/>
    <mergeCell ref="AA83:AA85"/>
    <mergeCell ref="AA86:AA88"/>
    <mergeCell ref="AA89:AA92"/>
    <mergeCell ref="AA93:AA95"/>
    <mergeCell ref="AB5:AB6"/>
    <mergeCell ref="AB7:AB10"/>
    <mergeCell ref="AB11:AB13"/>
    <mergeCell ref="AB15:AB16"/>
    <mergeCell ref="AB17:AB20"/>
    <mergeCell ref="AA63:AA65"/>
    <mergeCell ref="AA66:AA68"/>
    <mergeCell ref="AA69:AA70"/>
    <mergeCell ref="AA71:AA72"/>
    <mergeCell ref="AA73:AA75"/>
    <mergeCell ref="AA76:AA78"/>
    <mergeCell ref="AA44:AA46"/>
    <mergeCell ref="AA47:AA50"/>
    <mergeCell ref="AA51:AA53"/>
    <mergeCell ref="AA54:AA55"/>
    <mergeCell ref="AA57:AA58"/>
    <mergeCell ref="AA59:AA62"/>
    <mergeCell ref="AA27:AA30"/>
    <mergeCell ref="AA31:AA33"/>
    <mergeCell ref="AB45:AB46"/>
    <mergeCell ref="AB47:AB48"/>
    <mergeCell ref="AB49:AB50"/>
    <mergeCell ref="AB51:AB52"/>
    <mergeCell ref="AB21:AB23"/>
    <mergeCell ref="AB24:AB26"/>
    <mergeCell ref="AB27:AB30"/>
    <mergeCell ref="AB31:AB32"/>
    <mergeCell ref="AB34:AB36"/>
    <mergeCell ref="AB37:AB38"/>
    <mergeCell ref="AB86:AB88"/>
    <mergeCell ref="AB89:AB90"/>
    <mergeCell ref="AB91:AB92"/>
    <mergeCell ref="AB93:AB95"/>
    <mergeCell ref="AC4:AC6"/>
    <mergeCell ref="AC7:AC10"/>
    <mergeCell ref="AC11:AC13"/>
    <mergeCell ref="AC14:AC16"/>
    <mergeCell ref="AC17:AC20"/>
    <mergeCell ref="AC21:AC23"/>
    <mergeCell ref="AB69:AB72"/>
    <mergeCell ref="AB73:AB75"/>
    <mergeCell ref="AB76:AB78"/>
    <mergeCell ref="AB79:AB80"/>
    <mergeCell ref="AB81:AB82"/>
    <mergeCell ref="AB83:AB85"/>
    <mergeCell ref="AB54:AB55"/>
    <mergeCell ref="AB56:AB58"/>
    <mergeCell ref="AB59:AB60"/>
    <mergeCell ref="AB61:AB62"/>
    <mergeCell ref="AB63:AB65"/>
    <mergeCell ref="AB67:AB68"/>
    <mergeCell ref="AB39:AB40"/>
    <mergeCell ref="AB41:AB42"/>
    <mergeCell ref="AC86:AC88"/>
    <mergeCell ref="AC89:AC92"/>
    <mergeCell ref="AC93:AC95"/>
    <mergeCell ref="AC61:AC62"/>
    <mergeCell ref="AC63:AC65"/>
    <mergeCell ref="AC66:AC68"/>
    <mergeCell ref="AC69:AC72"/>
    <mergeCell ref="AC73:AC74"/>
    <mergeCell ref="AC77:AC78"/>
    <mergeCell ref="AD4:AD6"/>
    <mergeCell ref="AD7:AD10"/>
    <mergeCell ref="AD11:AD12"/>
    <mergeCell ref="AD14:AD16"/>
    <mergeCell ref="AD17:AD20"/>
    <mergeCell ref="AD21:AD23"/>
    <mergeCell ref="AC79:AC80"/>
    <mergeCell ref="AC81:AC82"/>
    <mergeCell ref="AC83:AC84"/>
    <mergeCell ref="AC45:AC46"/>
    <mergeCell ref="AC47:AC50"/>
    <mergeCell ref="AC51:AC53"/>
    <mergeCell ref="AC54:AC55"/>
    <mergeCell ref="AC57:AC58"/>
    <mergeCell ref="AC59:AC60"/>
    <mergeCell ref="AC25:AC26"/>
    <mergeCell ref="AC27:AC30"/>
    <mergeCell ref="AC31:AC33"/>
    <mergeCell ref="AC35:AC36"/>
    <mergeCell ref="AC37:AC40"/>
    <mergeCell ref="AC41:AC43"/>
    <mergeCell ref="AD89:AD92"/>
    <mergeCell ref="AD93:AD95"/>
    <mergeCell ref="AE5:AE6"/>
    <mergeCell ref="AE7:AE8"/>
    <mergeCell ref="AE9:AE10"/>
    <mergeCell ref="AE11:AE12"/>
    <mergeCell ref="AE15:AE16"/>
    <mergeCell ref="AD63:AD65"/>
    <mergeCell ref="AD66:AD68"/>
    <mergeCell ref="AD69:AD70"/>
    <mergeCell ref="AD71:AD72"/>
    <mergeCell ref="AD73:AD74"/>
    <mergeCell ref="AD76:AD78"/>
    <mergeCell ref="AD44:AD46"/>
    <mergeCell ref="AD47:AD50"/>
    <mergeCell ref="AD51:AD53"/>
    <mergeCell ref="AD54:AD55"/>
    <mergeCell ref="AD57:AD58"/>
    <mergeCell ref="AD59:AD62"/>
    <mergeCell ref="AD24:AD26"/>
    <mergeCell ref="AD27:AD30"/>
    <mergeCell ref="AD31:AD33"/>
    <mergeCell ref="AD35:AD36"/>
    <mergeCell ref="AD37:AD40"/>
    <mergeCell ref="AE17:AE18"/>
    <mergeCell ref="AE19:AE20"/>
    <mergeCell ref="AE21:AE22"/>
    <mergeCell ref="AE24:AE26"/>
    <mergeCell ref="AE27:AE30"/>
    <mergeCell ref="AE31:AE33"/>
    <mergeCell ref="AD79:AD82"/>
    <mergeCell ref="AD83:AD85"/>
    <mergeCell ref="AD86:AD88"/>
    <mergeCell ref="AD41:AD43"/>
    <mergeCell ref="AE51:AE52"/>
    <mergeCell ref="AE54:AE55"/>
    <mergeCell ref="AE57:AE58"/>
    <mergeCell ref="AE59:AE62"/>
    <mergeCell ref="AE63:AE64"/>
    <mergeCell ref="AE66:AE68"/>
    <mergeCell ref="AE35:AE36"/>
    <mergeCell ref="AE37:AE38"/>
    <mergeCell ref="AE39:AE40"/>
    <mergeCell ref="AE41:AE42"/>
    <mergeCell ref="AE44:AE46"/>
    <mergeCell ref="AE47:AE50"/>
    <mergeCell ref="AE87:AE88"/>
    <mergeCell ref="AE89:AE90"/>
    <mergeCell ref="AE91:AE92"/>
    <mergeCell ref="AE93:AE95"/>
    <mergeCell ref="AE69:AE70"/>
    <mergeCell ref="AE71:AE72"/>
    <mergeCell ref="AE73:AE74"/>
    <mergeCell ref="AE77:AE78"/>
    <mergeCell ref="AE79:AE82"/>
    <mergeCell ref="AE83:AE8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2026-05-08T04:18:48Z</dcterms:created>
  <dcterms:modified xsi:type="dcterms:W3CDTF">2026-05-08T06:08:04Z</dcterms:modified>
</cp:coreProperties>
</file>