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astrocloud-my.sharepoint.com/personal/sklsokkw_astro_com_my/Documents/Desktop/New folder/schedules to QUAKE/DONE/2026/MAY/"/>
    </mc:Choice>
  </mc:AlternateContent>
  <xr:revisionPtr revIDLastSave="0" documentId="8_{0A9E744D-C80A-4901-B3D3-050A984BBA4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05.01.2026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2" i="2" l="1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<sst xmlns="http://schemas.openxmlformats.org/spreadsheetml/2006/main" count="1301" uniqueCount="304">
  <si>
    <t>DNA HGTV Asia</t>
  </si>
  <si>
    <t>Friday</t>
  </si>
  <si>
    <t>Saturday</t>
  </si>
  <si>
    <t>Sunday</t>
  </si>
  <si>
    <t>Monday</t>
  </si>
  <si>
    <t>Tuesday</t>
  </si>
  <si>
    <t>Wednesday</t>
  </si>
  <si>
    <t>Thursday</t>
  </si>
  <si>
    <t>SINSTD</t>
  </si>
  <si>
    <t>Married To Real Estate (Season 2) - Space To Entertain (7)</t>
  </si>
  <si>
    <t>House Hunters (Season 247) - Mom Knows Best In North Carolina (5)</t>
  </si>
  <si>
    <t>My Lottery Dream Home (Season 5) - Ten Million To One (6)</t>
  </si>
  <si>
    <t>House Hunters (Season 264) - Home Before 40 In Florida, A (8)</t>
  </si>
  <si>
    <t>Flip Or Flop (Season 3) - Pipe Dreams (9)</t>
  </si>
  <si>
    <t>House Hunters International (Season 121) - Living The Chianti Way Of Life (5)</t>
  </si>
  <si>
    <t>House Hunters (Season 12800) - Vintage Vs Modern In Appleton Wi (8)</t>
  </si>
  <si>
    <t>My Lottery Dream Home - Vegas Dream Home (10)</t>
  </si>
  <si>
    <t>My Lottery Dream Home - Vacation Dream Home (9)</t>
  </si>
  <si>
    <t>Married To Real Estate (Season 2) - Parking In Ponceyhighland (8)</t>
  </si>
  <si>
    <t>Celebrity Iou (Season 1) - Brad Pitts Gifting A Backyard Pad (1)</t>
  </si>
  <si>
    <t>Married To Real Estate (Season 4) - Our Big Blended Family (2)</t>
  </si>
  <si>
    <t>Renovation Aloha (Season 2) - Mold In Manoa (2)</t>
  </si>
  <si>
    <t>House Hunters International (Season 121) - Getting Back To Grand Bahama Island (7)</t>
  </si>
  <si>
    <t>House Hunters (Season 12800) - Seaside Retreat In Florida (10)</t>
  </si>
  <si>
    <t>Renovation Aloha (Season 2) - Junk In Pearl City (3)</t>
  </si>
  <si>
    <t>House Hunters International (Season 198) - New Adventures Of Old Friends In Madrid, The (4)</t>
  </si>
  <si>
    <t>House Hunters (Amazing Water Homes/Agents Gone Wil - Sprint To Buy In Marathon, A (10)</t>
  </si>
  <si>
    <t>Celebrity Iou (Season 1) - Mom Rennervation, A (2)</t>
  </si>
  <si>
    <t>My Lottery Dream Home - Big House Hunting (11)</t>
  </si>
  <si>
    <t>My Lottery Dream Home - Texas Dream Home (12)</t>
  </si>
  <si>
    <t>Married To Real Estate (Season 4) - Castle For A Comedy Queen, A (3)</t>
  </si>
  <si>
    <t>Lakefront Bargain Hunt Renovation (Season 3) - By The Sea In Port Orchard (6)</t>
  </si>
  <si>
    <t>Rock The Block (Season 6) - Thats A Veteran Move (3)</t>
  </si>
  <si>
    <t>Renovation Face-Off - Fix My Flip Vs Help I Wrecked My House (1)</t>
  </si>
  <si>
    <t>Celebrity Iou (Season 4) - Mayim Bialik Gifts Backyard Zen (8)</t>
  </si>
  <si>
    <t>Home Town (Season 9) - Biggest Yet PT 2, The (5)</t>
  </si>
  <si>
    <t>Unsellable Houses (Season 4) - Actually Unsellable House Returns, The (7)</t>
  </si>
  <si>
    <t>Brother Vs. Brother (Season 8) - Main Bedroom Magic (3)</t>
  </si>
  <si>
    <t>Sin City Rehab - Amalfi Meets Palm Springs (7)</t>
  </si>
  <si>
    <t>House Hunters International (Season 198) - Friend In Need In The Stuttgart Region, A (3)</t>
  </si>
  <si>
    <t>Flip Or Flop (Season 4) - Family Friendly Flip, A (6)</t>
  </si>
  <si>
    <t>House Hunters (Season 264) - My Mustard Yellow Accent Wall (7)</t>
  </si>
  <si>
    <t>Flip Or Flop (Season 2) - Risky Flip, A (11)</t>
  </si>
  <si>
    <t>House Hunters: Cabin Dreams (Season 1) - From Dry Desert To Cooler Climes In Arizona (10)</t>
  </si>
  <si>
    <t>Flip Or Flop (Season 5) - Cat Nip Flip (3)</t>
  </si>
  <si>
    <t>Fixer Upper: The Hotel - Were In The Hotel Business (1)</t>
  </si>
  <si>
    <t>Fixer Upper: The Hotel - When Modern Design And Historical Architecture Col (2)</t>
  </si>
  <si>
    <t>Neighborhood Watch - You Dont See That Every Day (7)</t>
  </si>
  <si>
    <t>Neighborhood Watch - Well That Was Scary (8)</t>
  </si>
  <si>
    <t>My Lottery Dream Home (Season 18) - Ojai Homecoming (13)</t>
  </si>
  <si>
    <t>Ugliest House In America (Season 6) - New Ugly In New England (4)</t>
  </si>
  <si>
    <t>Inside Out (Season 2) - Surfer Zen Renovation (3)</t>
  </si>
  <si>
    <t>Renovation Wild - Family Suite, The (7)</t>
  </si>
  <si>
    <t>100 Day Dream Home (Season 3) - Family Legacy, A (2)</t>
  </si>
  <si>
    <t>Bargain Block (Season 3) - Windsor Balmoral House, The (6)</t>
  </si>
  <si>
    <t>Building Roots (Season 2) - Islands In The Lodge (5)</t>
  </si>
  <si>
    <t>Bargain Block (Season 2) - Zen And Dollhouse (3)</t>
  </si>
  <si>
    <t>Building Outside The Lines - Retirement Dreams And Kind Things (2)</t>
  </si>
  <si>
    <t>House Hunters (Season 251) - Debtfree And Ready In Kc (13)</t>
  </si>
  <si>
    <t>My Lottery Dream Home (Season 6) - Heros Reward, A (3)</t>
  </si>
  <si>
    <t>House Hunters (Season 252) - Virginia Is For Family (4)</t>
  </si>
  <si>
    <t>My Lottery Dream Home (Season 6) - Cabin Fever (4)</t>
  </si>
  <si>
    <t>House Hunters International (Season 188) - Arizona House Flippers Seek Rr In Costa Rica (1)</t>
  </si>
  <si>
    <t>My Lottery Dream Home (Season 5) - Waterfront Windfall (7)</t>
  </si>
  <si>
    <t>Two Steps Home - Sweet Surprise (1)</t>
  </si>
  <si>
    <t>House Hunters Renovation (Season 12) - Midwest To East Coast Makeover (3)</t>
  </si>
  <si>
    <t>Inside Out (Season 2) - Back That House Up (4)</t>
  </si>
  <si>
    <t>House Hunters Renovation (Season 12) - Mile High Of Work In Denver, A (4)</t>
  </si>
  <si>
    <t>Building Outside The Lines - Concrete Truck Becomes A Beehive Bungalow (3)</t>
  </si>
  <si>
    <t>House Hunters International (Season 198) - His Shirts And Her Pole In Boblingen Germany (5)</t>
  </si>
  <si>
    <t>Flip Or Flop (Season 4) - Breaking Up (7)</t>
  </si>
  <si>
    <t>Fixer Upper: The Hotel - Creating Unique Spaces (3)</t>
  </si>
  <si>
    <t>Fixer Upper: The Hotel - New Phase For The Hotel, A (4)</t>
  </si>
  <si>
    <t>Home Town (Season 9) - Coastal Cabin (6)</t>
  </si>
  <si>
    <t>Unsellable Houses (Season 4) - Tricky Rambler To Simple Farmhouse (8)</t>
  </si>
  <si>
    <t>House Hunters International (Season 189) - Lifelong Desire Fuels A Family Move To Reykjavik, A (1)</t>
  </si>
  <si>
    <t>My Lottery Dream Home (Season 6) - Place On Pamlico Sound, A (5)</t>
  </si>
  <si>
    <t>House Hunters International (Season 122) - Dutch You See Is Dutch You Get In Amsterdam (5)</t>
  </si>
  <si>
    <t>House Hunters (Season 127) - Fixerupper Or Movein Ready In Floral Park Ny (8)</t>
  </si>
  <si>
    <t>Renovation Wild - Safari Ready (8)</t>
  </si>
  <si>
    <t>Mini Reni - Old World Character Created On A Budget For His An (8)</t>
  </si>
  <si>
    <t>Mini Reni - An Enclosed Patio For Gathering (9)</t>
  </si>
  <si>
    <t>House Hunters International (Season 122) - New Life In New Zealand (7)</t>
  </si>
  <si>
    <t>House Hunters (Season 127) - Newlywed Home Challenge In Chandler Az (10)</t>
  </si>
  <si>
    <t>Bargain Block (Season 2) - Minimalist And Dollhouse Completed (4)</t>
  </si>
  <si>
    <t>House Hunters (Season 264) - By Design In Phoenix (9)</t>
  </si>
  <si>
    <t>Flip Or Flop (Season 2) - Midcentury Flip (12)</t>
  </si>
  <si>
    <t>Mini Reni - Hoda Gets An Inspiring New Office (10)</t>
  </si>
  <si>
    <t>Small Spaces</t>
  </si>
  <si>
    <t>Rock The Block (Season 6) - Pull Design Outta Your Booty (4)</t>
  </si>
  <si>
    <t>Neighborhood Watch - Fails Fiascos And Face Palms (9)</t>
  </si>
  <si>
    <t>Neighborhood Watch - When Plans Go Wrong (10)</t>
  </si>
  <si>
    <t>House Hunters (Season 252) - Place In The Poconos, A (5)</t>
  </si>
  <si>
    <t>My Lottery Dream Home (Season 6) - Old Charm For Newlyweds (6)</t>
  </si>
  <si>
    <t>House Hunters International (Season 122) - Leapin Lizards In France (6)</t>
  </si>
  <si>
    <t>House Hunters (Season 127) - Bargain Hunting In Idaho Falls Idaho (9)</t>
  </si>
  <si>
    <t>100 Day Dream Home (Season 3) - Forever Farmhouse (3)</t>
  </si>
  <si>
    <t>House Hunters International (Season 122) - Santo Domingo And Son (8)</t>
  </si>
  <si>
    <t>House Hunters (Season 127) - Acadian Fixer Vs Upgraded Craftsman In Tampa (11)</t>
  </si>
  <si>
    <t>Building Roots (Season 2) - River View Runs Through It, A (6)</t>
  </si>
  <si>
    <t>House Hunters: Amazing Water Homes (Season 2) - Home With Heart In Oak Island, A (1)</t>
  </si>
  <si>
    <t>Flip Or Flop (Season 5) - Fast Money Flip (4)</t>
  </si>
  <si>
    <t>Brother Vs. Brother (Season 8) - Garages To Guest Suites (4)</t>
  </si>
  <si>
    <t>Celebrity Iou (Season 4) - Zoe Saldanas Electrifying Surprise (10)</t>
  </si>
  <si>
    <t>Sin City Rehab - Race To The Finish (8)</t>
  </si>
  <si>
    <t>House Hunters International (Season 188) - All Work And No Play In Hanoi Vietnam (2)</t>
  </si>
  <si>
    <t>My Lottery Dream Home (Season 5) - Athol Family Dream Home (9)</t>
  </si>
  <si>
    <t>House Hunters International (Season 121) - English Countryside, The (6)</t>
  </si>
  <si>
    <t>House Hunters (Season 12800) - Upgrading In Tampa (9)</t>
  </si>
  <si>
    <t>Two Steps Home - More The Merrier, The (2)</t>
  </si>
  <si>
    <t>Down Home Fab (Season 1) - Cozy Sophisticated (2)</t>
  </si>
  <si>
    <t>House Hunters International (Season 121) - Lots To Learn In Cambridge England (8)</t>
  </si>
  <si>
    <t>House Hunters (Season 12800) - More Affordable In New Jersey (11)</t>
  </si>
  <si>
    <t>Bargain Block (Season 3) - Forest House, The (7)</t>
  </si>
  <si>
    <t>House Hunters (Season 264) - Old School Vs Trendy In Maryland (10)</t>
  </si>
  <si>
    <t>Flip Or Flop (Season 3) - Flip With The Enemy, A (10)</t>
  </si>
  <si>
    <t>Down Home Fab (Season 1) - Industrial Glam (4)</t>
  </si>
  <si>
    <t>Renovation Face-Off - Help I Wrecked My House Vs Fix My Flip (2)</t>
  </si>
  <si>
    <t>My Lottery Dream Home (Season 18) - Casa Rica The Essence Of Dreams (14)</t>
  </si>
  <si>
    <t>Ugliest House In America (Season 6) - Uglyfest In The Southwest (5)</t>
  </si>
  <si>
    <t>House Hunters (Season 247) - Bougie In Atlanta (6)</t>
  </si>
  <si>
    <t>My Lottery Dream Home (Season 5) - Moving On Up In California (8)</t>
  </si>
  <si>
    <t>Married To Real Estate (Season 2) - Fixing The Forever Home (9)</t>
  </si>
  <si>
    <t>House Hunters International (Season 121) - Adventures In Antwerp Belgium (9)</t>
  </si>
  <si>
    <t>House Hunters (Season 12800) - Looking For Land In Boston (12)</t>
  </si>
  <si>
    <t>Renovation Aloha (Season 2) - Toughest Clients Ever (4)</t>
  </si>
  <si>
    <t>House Hunters International (Season 198) - New Family Chapter In An Old Family City, A (6)</t>
  </si>
  <si>
    <t>Battle Of The Bling - Blingiest Place For A Party (1)</t>
  </si>
  <si>
    <t>Celebrity Iou (Season 1) - Viola Davis Delivers A Dream Home (3)</t>
  </si>
  <si>
    <t>My Lottery Dream Home (Season 2) - Little Piece Of Quiet In Indiana, A (1)</t>
  </si>
  <si>
    <t>My Lottery Dream Home (Season 2) - Lucky In Louisville (2)</t>
  </si>
  <si>
    <t>Married To Real Estate (Season 4) - How This House Got Its Groove Back (4)</t>
  </si>
  <si>
    <t>Lakefront Bargain Hunt Renovation (Season 3) - All Hands On Deck On Cedar Creek Lake (7)</t>
  </si>
  <si>
    <t>Inside Out (Season 2) - This House Is Lit (5)</t>
  </si>
  <si>
    <t>House Hunters Renovation (Season 12) - Budget Troubles Reno Woes (5)</t>
  </si>
  <si>
    <t>Building Outside The Lines - Greenhouse On The Go (4)</t>
  </si>
  <si>
    <t>House Hunters International (Season 198) - Newlywed And Oceanside In New Zealand (7)</t>
  </si>
  <si>
    <t>Flip Or Flop (Season 4) - Of Wreck And Ruin (8)</t>
  </si>
  <si>
    <t>Fixer Upper: The Hotel - Styling And Preparing The Hotel For Grand Opening (5)</t>
  </si>
  <si>
    <t>Fixer Upper: The Hotel - Checking In To Hotel 1928 (6)</t>
  </si>
  <si>
    <t>Home Town (Season 9) - City Siblings (8)</t>
  </si>
  <si>
    <t>Unsellable Houses (Season 4) - In The Dog House (9)</t>
  </si>
  <si>
    <t>House Hunters International (Season 189) - Focused On Fitness And Family In New Zealand (2)</t>
  </si>
  <si>
    <t>My Lottery Dream Home (Season 6) - Mr Double Lucky (7)</t>
  </si>
  <si>
    <t>Kendra Sells Hollywood (Season 1) - Single Mom Hustle (1)</t>
  </si>
  <si>
    <t>Kendra Sells Hollywood (Season 1) - Business Or Pleasure (2)</t>
  </si>
  <si>
    <t>House Hunters International (Season 122) - Romanian Doctors In Ireland (9)</t>
  </si>
  <si>
    <t>House Hunters (Season 127) - Close To The Water On Long Island (12)</t>
  </si>
  <si>
    <t>Bargain Block (Season 2) - 1950s Surprises (5)</t>
  </si>
  <si>
    <t>House Hunters (Season 264) - Take Two In Houston (11)</t>
  </si>
  <si>
    <t>Flip Or Flop (Season 2) - Ranch House Of Ruin (13)</t>
  </si>
  <si>
    <t>Chasing The West (Season 1) - Ranchlife (4)</t>
  </si>
  <si>
    <t>Rock The Block (Season 6) - This Is Where We Have Fun (5)</t>
  </si>
  <si>
    <t>Neighborhood Watch - Laughing At Loved Ones (11)</t>
  </si>
  <si>
    <t>Neighborhood Watch - Family Fails (12)</t>
  </si>
  <si>
    <t>House Hunters (Season 252) - Sunsets On The Sound (6)</t>
  </si>
  <si>
    <t>My Lottery Dream Home (Season 6) - House Always Wins, The (8)</t>
  </si>
  <si>
    <t>100 Day Dream Home (Season 3) - Together But Not Scrambled (4)</t>
  </si>
  <si>
    <t>House Hunters International (Season 122) - Feuding In Freiburg (10)</t>
  </si>
  <si>
    <t>House Hunters (Season 127) - Grand Rapids Couple Looking For A New Home (13)</t>
  </si>
  <si>
    <t>Building Roots (Season 2) - Out With The Old In With The Old World (7)</t>
  </si>
  <si>
    <t>House Hunters: Amazing Water Homes (Season 2) - Finding A Fire Island Retreat (2)</t>
  </si>
  <si>
    <t>Flip Or Flop (Season 5) - Beached Bungalow (5)</t>
  </si>
  <si>
    <t>Brother Vs. Brother (Season 8) - Extra Spaces Showdown (5)</t>
  </si>
  <si>
    <t>Celebrity Iou (Season 4) - Regina Halls Monumental Thank You (11)</t>
  </si>
  <si>
    <t>100 Day Dream Home (Season 6) - Room For Mom (3)</t>
  </si>
  <si>
    <t>House Hunters International (Season 188) - Love Bikes And Sneakers In Utrecht Netherlands (4)</t>
  </si>
  <si>
    <t>My Lottery Dream Home (Season 5) - Champaign Moments (12)</t>
  </si>
  <si>
    <t>Two Steps Home - Growing Family (3)</t>
  </si>
  <si>
    <t>House Hunters International (Season 121) - Location Jam In Amsterdam (10)</t>
  </si>
  <si>
    <t>House Hunters (Season 12800) - Forever In Peoria (13)</t>
  </si>
  <si>
    <t>Bargain Block (Season 3) - Scandinavian House, The (8)</t>
  </si>
  <si>
    <t>House Hunters (Season 264) - Mulligan In Michigan, A (12)</t>
  </si>
  <si>
    <t>Flip Or Flop (Season 3) - Too Good To Be True (11)</t>
  </si>
  <si>
    <t>Down Home Fab (Season 1) - Cozy Craftsman (5)</t>
  </si>
  <si>
    <t>Renovation Face-Off - Bargain Block Vs Good Bones (3)</t>
  </si>
  <si>
    <t>Ugliest House In America (Season 6) - An Ugly Glowup (6)</t>
  </si>
  <si>
    <t>House Hunters (Season 247) - Picky Parents In Alabama (7)</t>
  </si>
  <si>
    <t>My Lottery Dream Home (Season 5) - Beginners Luck (10)</t>
  </si>
  <si>
    <t>Married To Real Estate (Season 2) - Improve Or Move (10)</t>
  </si>
  <si>
    <t>House Hunters International (Season 121) - Embracing Edinburgh Scotland (11)</t>
  </si>
  <si>
    <t>House Hunters (Season 12900) - Polar Opposites In Newport Beach (1)</t>
  </si>
  <si>
    <t>Renovation Aloha (Season 2) - Historic Challenges (5)</t>
  </si>
  <si>
    <t>House Hunters International (Season 198) - Finding Balance In San Jose Province Costa Rica (8)</t>
  </si>
  <si>
    <t>Battle Of The Bling - Bling With A View (2)</t>
  </si>
  <si>
    <t>Celebrity Iou (Season 1) - Melissa McCarthys Hero Home Makeover (4)</t>
  </si>
  <si>
    <t>My Lottery Dream Home (Season 2) - California Dreaming (3)</t>
  </si>
  <si>
    <t>My Lottery Dream Home (Season 2) - Dreaming On The Chesapeake Bay (4)</t>
  </si>
  <si>
    <t>Married To Real Estate (Season 4) - Besties On A Budget (5)</t>
  </si>
  <si>
    <t>Lakefront Bargain Hunt Renovation (Season 3) - Family Affair On The Southern Tier, A (8)</t>
  </si>
  <si>
    <t>Inside Out (Season 2) - Mother Of Them All, The (6)</t>
  </si>
  <si>
    <t>House Hunters Renovation (Season 12) - Learning The Renovation Ropes (6)</t>
  </si>
  <si>
    <t>Building Outside The Lines - From Shipping Container To A Cool New Pool (5)</t>
  </si>
  <si>
    <t>House Hunters International (Season 198) - City Buzz Or Garden Bliss In Amsterdam (9)</t>
  </si>
  <si>
    <t>Flip Or Flop (Season 4) - Diamond In The Rough (9)</t>
  </si>
  <si>
    <t>Fixer Upper: The Castle - We Bought A Castle (1)</t>
  </si>
  <si>
    <t>Fixer Upper: The Castle - Floors Doors And More (2)</t>
  </si>
  <si>
    <t>Home Town (Season 9) - Funky Country House (1)</t>
  </si>
  <si>
    <t>Unsellable Houses (Season 4) - Color Confusion To Simple Oasis (10)</t>
  </si>
  <si>
    <t>House Hunters International (Season 189) - Forever Home Where It All Began In Sicily, A (3)</t>
  </si>
  <si>
    <t>My Lottery Dream Home (Season 6) - Florida Windfall (9)</t>
  </si>
  <si>
    <t>Kendra Sells Hollywood (Season 1) - Paparazzi Pains (3)</t>
  </si>
  <si>
    <t>Kendra Sells Hollywood (Season 1) - Wont You Be My Mentor (4)</t>
  </si>
  <si>
    <t>House Hunters International (Season 122) - Whats To Lose In Toulouse (11)</t>
  </si>
  <si>
    <t>House Hunters International (Season 12800) - Vacation Home On The Map (1)</t>
  </si>
  <si>
    <t>Bargain Block (Season 2) - Wild West And Vintage Circus (6)</t>
  </si>
  <si>
    <t>House Hunters (Season 264) - Crib Crunch In Cincinnati (13)</t>
  </si>
  <si>
    <t>Flip Or Flop (Season 2) - Hilltop Hangup (14)</t>
  </si>
  <si>
    <t>Chasing The West (Season 1) - All Boots No Cowboy (2)</t>
  </si>
  <si>
    <t>Rock The Block (Season 6) - In This Case Size Matters (6)</t>
  </si>
  <si>
    <t>Help! I Wrecked My House (Season 4) - In Too Deep (1)</t>
  </si>
  <si>
    <t>House Hunters (Season 252) - Searching For Historic In Kentucky (7)</t>
  </si>
  <si>
    <t>My Lottery Dream Home (Season 6) - New Love New Home (10)</t>
  </si>
  <si>
    <t>100 Day Dream Home (Season 3) - New Chapter, A (5)</t>
  </si>
  <si>
    <t>House Hunters International (Season 123) - Ballet In Lausanne (1)</t>
  </si>
  <si>
    <t>House Hunters International (Season 12800) - London Loft For Lovebirds, A (2)</t>
  </si>
  <si>
    <t>Building Roots (Season 2) - Building On Shaky Ground (8)</t>
  </si>
  <si>
    <t>House Hunters: Amazing Water Homes (Season 2) - Dream Destination In Dominican Republic (3)</t>
  </si>
  <si>
    <t>Flip Or Flop (Season 5) - Old Time Flip (6)</t>
  </si>
  <si>
    <t>Brother Vs. Brother (Season 8) - No Rules One Winner (6)</t>
  </si>
  <si>
    <t>Celebrity Iou (Season 4) - Rosario Dawsons House Glow Up (12)</t>
  </si>
  <si>
    <t>100 Day Dream Home (Season 6) - One With Nature (1)</t>
  </si>
  <si>
    <t>House Hunters International (Season 188) - Tight Space Or Tight Finances In Ho Chi Minh City (5)</t>
  </si>
  <si>
    <t>My Lottery Dream Home (Season 5) - It Geek To Rich And Chic (14)</t>
  </si>
  <si>
    <t>Two Steps Home - Comfy Cottage To Modern Farmhouse (4)</t>
  </si>
  <si>
    <t>House Hunters International (Season 121) - Facing Fears In San Clemente Ecuador (12)</t>
  </si>
  <si>
    <t>House Hunters (Season 12900) - Trading Up In Columbus (2)</t>
  </si>
  <si>
    <t>Bargain Block (Season 3) - Boys House, The (9)</t>
  </si>
  <si>
    <t>House Hunters Australia - Bronte And Billy (1)</t>
  </si>
  <si>
    <t>Flip Or Flop (Season 3) - Big Lot Little Flip (12)</t>
  </si>
  <si>
    <t>Down Home Fab (Season 1) - Farmhouse Fab (6)</t>
  </si>
  <si>
    <t>Renovation Face-Off - Farmhouse Fixer Vs Unsellable Houses (4)</t>
  </si>
  <si>
    <t>Cheap A$$ Beach Houses - Gnarly Deals (8)</t>
  </si>
  <si>
    <t>Cheap A$$ Beach Houses - Boss Beach (1)</t>
  </si>
  <si>
    <t>House Hunters (Season 247) - Family First In Pittsburgh (8)</t>
  </si>
  <si>
    <t>My Lottery Dream Home (Season 5) - Fourmilliondollar Smile (13)</t>
  </si>
  <si>
    <t>Married To Real Estate (Season 2) - Do They Stay Or Do They Go (11)</t>
  </si>
  <si>
    <t>House Hunters International (Season 121) - Going Big In Belize (13)</t>
  </si>
  <si>
    <t>House Hunters (Season 12900) - Big Budgets And Big Compromises In San Diego (3)</t>
  </si>
  <si>
    <t>Renovation Aloha (Season 2) - New Island New Problems (6)</t>
  </si>
  <si>
    <t>House Hunters International (Season 198) - From Rv Life To Valencia Spain (10)</t>
  </si>
  <si>
    <t>Battle Of The Bling - Blast From The Blingy Past (3)</t>
  </si>
  <si>
    <t>Celebrity Iou (Season 1) - Rebel Wilsons Surprise Outdoor Oasis (5)</t>
  </si>
  <si>
    <t>My Lottery Dream Home (Season 2) - Music City Dream Home For Kansas Lottery Winners (5)</t>
  </si>
  <si>
    <t>My Lottery Dream Home (Season 2) - Utah Mountain Dream Home (6)</t>
  </si>
  <si>
    <t>Married To Real Estate (Season 4) - From 60s To Sexy (6)</t>
  </si>
  <si>
    <t>Lakefront Bargain Hunt Renovation (Season 3) - Making Memories On Smith Lake (9)</t>
  </si>
  <si>
    <t>Inside Out (Season 2) - Home Grown Reno (7)</t>
  </si>
  <si>
    <t>House Hunters Renovation (Season 12) - Goodbye Rent Hello Reno (7)</t>
  </si>
  <si>
    <t>Building Outside The Lines - Ancient Elegance For A Modern Community Cafe (6)</t>
  </si>
  <si>
    <t>House Hunters International (Season 198) - Brits Buying In The Jungles Of Costa Rica (11)</t>
  </si>
  <si>
    <t>Flip Or Flop (Season 4) - Boxed In Flip (10)</t>
  </si>
  <si>
    <t>Fixer Upper: The Castle - Story Of Color (3)</t>
  </si>
  <si>
    <t>Fixer Upper: The Castle - Old Is New Again (4)</t>
  </si>
  <si>
    <t>Home Town (Season 9) - Control Freaks Cabin (3)</t>
  </si>
  <si>
    <t>Unsellable Houses (Season 4) - Hidden Problems Into Tranquil Hideaway (11)</t>
  </si>
  <si>
    <t>House Hunters International (Season 189) - An Unexpected Family Move To Greater Melbourne (4)</t>
  </si>
  <si>
    <t>My Lottery Dream Home (Season 6) - Beach House Perfection (11)</t>
  </si>
  <si>
    <t>Kendra Sells Hollywood (Season 1) - Old Habits Die Hard (5)</t>
  </si>
  <si>
    <t>Kendra Sells Hollywood (Season 1) - Split Decisions (6)</t>
  </si>
  <si>
    <t>House Hunters International (Season 123) - All She Wants Is Italy (2)</t>
  </si>
  <si>
    <t>House Hunters International (Season 12800) - At Home In Singapore (3)</t>
  </si>
  <si>
    <t>Bargain Block (Season 2) - Vintage Circus And Moroccan (7)</t>
  </si>
  <si>
    <t>House Hunters Australia - Bridget And Paul (2)</t>
  </si>
  <si>
    <t>Flip Or Flop (Season 6) - Poolside Potential (1)</t>
  </si>
  <si>
    <t>Rock The Block (Season 6) - And The Winner Is (7)</t>
  </si>
  <si>
    <t>Help! I Wrecked My House (Season 4) - Second Chances (2)</t>
  </si>
  <si>
    <t>House Hunters (Season 252) - Tight Quarters In Houston (8)</t>
  </si>
  <si>
    <t>My Lottery Dream Home (Season 6) - Lucky In Las Vegas (12)</t>
  </si>
  <si>
    <t>100 Day Dream Home (Season 3) - Where Dream Homes Come True (6)</t>
  </si>
  <si>
    <t>House Hunters International (Season 123) - Portuguese Predicament, A (3)</t>
  </si>
  <si>
    <t>House Hunters International (Season 12800) - Family Affair In Umea Sweden, A (4)</t>
  </si>
  <si>
    <t>Building Roots - Bringing The Outdoors In (1)</t>
  </si>
  <si>
    <t>House Hunters: Amazing Water Homes (Season 2) - Home For The Next Generation In Navarre Beach, A (4)</t>
  </si>
  <si>
    <t>Flip Or Flop (Season 5) - Communal Flip (7)</t>
  </si>
  <si>
    <t>My Lottery Dream Home (Season 3) - Family Affair, A (1)</t>
  </si>
  <si>
    <t>My Lottery Dream Home (Season 4) - Florida Dreaming (1)</t>
  </si>
  <si>
    <t>Celebrity Iou (Season 4) - Sterling K Browns Family Affair (14)</t>
  </si>
  <si>
    <t>100 Day Dream Home (Season 6) - It Takes A Village (2)</t>
  </si>
  <si>
    <t>House Hunters International (Season 188) - Scottish Surfin Safari On The Sunshine Coast, A (6)</t>
  </si>
  <si>
    <t>My Lottery Dream Home (Season 7) - Big Sky Dream Home (1)</t>
  </si>
  <si>
    <t>Two Steps Home - Cozy Corners (5)</t>
  </si>
  <si>
    <t>House Hunters International (Season 124) - Zurich Ever After (1)</t>
  </si>
  <si>
    <t>House Hunters (Season 12900) - Mom Knows Best In Portland (4)</t>
  </si>
  <si>
    <t>Bargain Block (Season 3) - Italian House, The (10)</t>
  </si>
  <si>
    <t>House Hunters Australia - Mel And Matt (3)</t>
  </si>
  <si>
    <t>Flip Or Flop (Season 3) - Pig In A Poke, A (13)</t>
  </si>
  <si>
    <t>Down Home Fab (Season 2) - Fresh Start, A (1)</t>
  </si>
  <si>
    <t>Renovation Face-Off - Good Bones Vs Bargain Block (5)</t>
  </si>
  <si>
    <t>Cheap A$$ Beach Houses - Blazing Sunsets (7)</t>
  </si>
  <si>
    <t>Cheap A$$ Beach Houses - Sirens Song (4)</t>
  </si>
  <si>
    <t>House Hunters (Season 247) - Town Or Country In Vermont (9)</t>
  </si>
  <si>
    <t>My Lottery Dream Home (Season 7) - Lucky In Lafayette (2)</t>
  </si>
  <si>
    <t>Married To Real Estate (Season 2) - Dream Caterers Kitchen (12)</t>
  </si>
  <si>
    <t>House Hunters International (Season 124) - Falling In Love With Zagreb Croatia (2)</t>
  </si>
  <si>
    <t>House Hunters (Season 12900) - Mother Knows Best (5)</t>
  </si>
  <si>
    <t>Renovation Aloha (Season 2) - Biggest Purchase Ever (7)</t>
  </si>
  <si>
    <t>House Hunters International (Season 198) - Scholarship And Culture Clashes In London, A (12)</t>
  </si>
  <si>
    <t>Battle Of The Bling - Family Bling, The (4)</t>
  </si>
  <si>
    <t>Celebrity Iou (Season 1) - Michael Bubles Shocking Surprise (6)</t>
  </si>
  <si>
    <t>My Lottery Dream Home (Season 2) - Paradise In Puerto Rico (7)</t>
  </si>
  <si>
    <t>My Lottery Dream Home (Season 2) - Coast Of Dreams (8)</t>
  </si>
  <si>
    <t>Married To Real Estate (Season 4) - Meat Chic (7)</t>
  </si>
  <si>
    <t>Lakefront Bargain Hunt Renovation (Season 3) - Homecoming On Blue Ridge Lake, A (10)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</si>
</sst>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h]:mm"/>
  </numFmts>
  <fonts count="4" x14ac:knownFonts="1">
    <font>
      <sz val="11"/>
      <color theme="1"/>
      <name val="Calibri"/>
      <family val="2"/>
      <scheme val="minor"/>
    </font>
    <font>
      <b/>
      <sz val="8.5"/>
      <color theme="1"/>
      <name val="Arial Narrow"/>
      <family val="2"/>
      <charset val="238"/>
    </font>
    <font>
      <sz val="8.5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4D5EC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6" fontId="2" fillId="2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4"/>
  <sheetViews>
    <sheetView tabSelected="1" workbookViewId="0"/>
  </sheetViews>
  <sheetFormatPr defaultRowHeight="14.5" x14ac:dyDescent="0.35"/>
  <cols>
    <col min="2" max="32" width="12.81640625" customWidth="1"/>
    <col min="701" max="701" width="3.6328125" customWidth="1"/>
  </cols>
  <sheetData>
    <row r="1" spans="1:32" x14ac:dyDescent="0.35"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  <c r="M1" s="1" t="s">
        <v>0</v>
      </c>
      <c r="N1" s="1" t="s">
        <v>0</v>
      </c>
      <c r="O1" s="1" t="s">
        <v>0</v>
      </c>
      <c r="P1" s="1" t="s">
        <v>0</v>
      </c>
      <c r="Q1" s="1" t="s">
        <v>0</v>
      </c>
      <c r="R1" s="1" t="s">
        <v>0</v>
      </c>
      <c r="S1" s="1" t="s">
        <v>0</v>
      </c>
      <c r="T1" s="1" t="s">
        <v>0</v>
      </c>
      <c r="U1" s="1" t="s">
        <v>0</v>
      </c>
      <c r="V1" s="1" t="s">
        <v>0</v>
      </c>
      <c r="W1" s="1" t="s">
        <v>0</v>
      </c>
      <c r="X1" s="1" t="s">
        <v>0</v>
      </c>
      <c r="Y1" s="1" t="s">
        <v>0</v>
      </c>
      <c r="Z1" s="1" t="s">
        <v>0</v>
      </c>
      <c r="AA1" s="1" t="s">
        <v>0</v>
      </c>
      <c r="AB1" s="1" t="s">
        <v>0</v>
      </c>
      <c r="AC1" s="1" t="s">
        <v>0</v>
      </c>
      <c r="AD1" s="1" t="s">
        <v>0</v>
      </c>
      <c r="AE1" s="1" t="s">
        <v>0</v>
      </c>
      <c r="AF1" s="1" t="s">
        <v>0</v>
      </c>
    </row>
    <row r="2" spans="1:32" x14ac:dyDescent="0.35">
      <c r="B2" s="2">
        <f>DATE(2026,5,1)</f>
        <v>46143</v>
      </c>
      <c r="C2" s="2">
        <f>DATE(2026,5,2)</f>
        <v>46144</v>
      </c>
      <c r="D2" s="2">
        <f>DATE(2026,5,3)</f>
        <v>46145</v>
      </c>
      <c r="E2" s="2">
        <f>DATE(2026,5,4)</f>
        <v>46146</v>
      </c>
      <c r="F2" s="2">
        <f>DATE(2026,5,5)</f>
        <v>46147</v>
      </c>
      <c r="G2" s="2">
        <f>DATE(2026,5,6)</f>
        <v>46148</v>
      </c>
      <c r="H2" s="2">
        <f>DATE(2026,5,7)</f>
        <v>46149</v>
      </c>
      <c r="I2" s="2">
        <f>DATE(2026,5,8)</f>
        <v>46150</v>
      </c>
      <c r="J2" s="2">
        <f>DATE(2026,5,9)</f>
        <v>46151</v>
      </c>
      <c r="K2" s="2">
        <f>DATE(2026,5,10)</f>
        <v>46152</v>
      </c>
      <c r="L2" s="2">
        <f>DATE(2026,5,11)</f>
        <v>46153</v>
      </c>
      <c r="M2" s="2">
        <f>DATE(2026,5,12)</f>
        <v>46154</v>
      </c>
      <c r="N2" s="2">
        <f>DATE(2026,5,13)</f>
        <v>46155</v>
      </c>
      <c r="O2" s="2">
        <f>DATE(2026,5,14)</f>
        <v>46156</v>
      </c>
      <c r="P2" s="2">
        <f>DATE(2026,5,15)</f>
        <v>46157</v>
      </c>
      <c r="Q2" s="2">
        <f>DATE(2026,5,16)</f>
        <v>46158</v>
      </c>
      <c r="R2" s="2">
        <f>DATE(2026,5,17)</f>
        <v>46159</v>
      </c>
      <c r="S2" s="2">
        <f>DATE(2026,5,18)</f>
        <v>46160</v>
      </c>
      <c r="T2" s="2">
        <f>DATE(2026,5,19)</f>
        <v>46161</v>
      </c>
      <c r="U2" s="2">
        <f>DATE(2026,5,20)</f>
        <v>46162</v>
      </c>
      <c r="V2" s="2">
        <f>DATE(2026,5,21)</f>
        <v>46163</v>
      </c>
      <c r="W2" s="2">
        <f>DATE(2026,5,22)</f>
        <v>46164</v>
      </c>
      <c r="X2" s="2">
        <f>DATE(2026,5,23)</f>
        <v>46165</v>
      </c>
      <c r="Y2" s="2">
        <f>DATE(2026,5,24)</f>
        <v>46166</v>
      </c>
      <c r="Z2" s="2">
        <f>DATE(2026,5,25)</f>
        <v>46167</v>
      </c>
      <c r="AA2" s="2">
        <f>DATE(2026,5,26)</f>
        <v>46168</v>
      </c>
      <c r="AB2" s="2">
        <f>DATE(2026,5,27)</f>
        <v>46169</v>
      </c>
      <c r="AC2" s="2">
        <f>DATE(2026,5,28)</f>
        <v>46170</v>
      </c>
      <c r="AD2" s="2">
        <f>DATE(2026,5,29)</f>
        <v>46171</v>
      </c>
      <c r="AE2" s="2">
        <f>DATE(2026,5,30)</f>
        <v>46172</v>
      </c>
      <c r="AF2" s="2">
        <f>DATE(2026,5,31)</f>
        <v>46173</v>
      </c>
    </row>
    <row r="3" spans="1:32" x14ac:dyDescent="0.35">
      <c r="A3" s="3" t="s">
        <v>8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1</v>
      </c>
      <c r="J3" s="1" t="s">
        <v>2</v>
      </c>
      <c r="K3" s="1" t="s">
        <v>3</v>
      </c>
      <c r="L3" s="1" t="s">
        <v>4</v>
      </c>
      <c r="M3" s="1" t="s">
        <v>5</v>
      </c>
      <c r="N3" s="1" t="s">
        <v>6</v>
      </c>
      <c r="O3" s="1" t="s">
        <v>7</v>
      </c>
      <c r="P3" s="1" t="s">
        <v>1</v>
      </c>
      <c r="Q3" s="1" t="s">
        <v>2</v>
      </c>
      <c r="R3" s="1" t="s">
        <v>3</v>
      </c>
      <c r="S3" s="1" t="s">
        <v>4</v>
      </c>
      <c r="T3" s="1" t="s">
        <v>5</v>
      </c>
      <c r="U3" s="1" t="s">
        <v>6</v>
      </c>
      <c r="V3" s="1" t="s">
        <v>7</v>
      </c>
      <c r="W3" s="1" t="s">
        <v>1</v>
      </c>
      <c r="X3" s="1" t="s">
        <v>2</v>
      </c>
      <c r="Y3" s="1" t="s">
        <v>3</v>
      </c>
      <c r="Z3" s="1" t="s">
        <v>4</v>
      </c>
      <c r="AA3" s="1" t="s">
        <v>5</v>
      </c>
      <c r="AB3" s="1" t="s">
        <v>6</v>
      </c>
      <c r="AC3" s="1" t="s">
        <v>7</v>
      </c>
      <c r="AD3" s="1" t="s">
        <v>1</v>
      </c>
      <c r="AE3" s="1" t="s">
        <v>2</v>
      </c>
      <c r="AF3" s="1" t="s">
        <v>3</v>
      </c>
    </row>
    <row r="4" spans="1:32" ht="69" customHeight="1" x14ac:dyDescent="0.35">
      <c r="A4" s="8">
        <v>0.25</v>
      </c>
      <c r="B4" s="7" t="s">
        <v>9</v>
      </c>
      <c r="C4" s="7" t="s">
        <v>32</v>
      </c>
      <c r="D4" s="7" t="s">
        <v>54</v>
      </c>
      <c r="E4" s="7" t="s">
        <v>51</v>
      </c>
      <c r="F4" s="7" t="s">
        <v>52</v>
      </c>
      <c r="G4" s="7" t="s">
        <v>53</v>
      </c>
      <c r="H4" s="7" t="s">
        <v>64</v>
      </c>
      <c r="I4" s="7" t="s">
        <v>18</v>
      </c>
      <c r="J4" s="7" t="s">
        <v>89</v>
      </c>
      <c r="K4" s="7" t="s">
        <v>113</v>
      </c>
      <c r="L4" s="7" t="s">
        <v>66</v>
      </c>
      <c r="M4" s="7" t="s">
        <v>79</v>
      </c>
      <c r="N4" s="7" t="s">
        <v>96</v>
      </c>
      <c r="O4" s="7" t="s">
        <v>109</v>
      </c>
      <c r="P4" s="7" t="s">
        <v>122</v>
      </c>
      <c r="Q4" s="7" t="s">
        <v>152</v>
      </c>
      <c r="R4" s="7" t="s">
        <v>171</v>
      </c>
      <c r="S4" s="7" t="s">
        <v>133</v>
      </c>
      <c r="T4" s="6" t="s">
        <v>144</v>
      </c>
      <c r="U4" s="7" t="s">
        <v>157</v>
      </c>
      <c r="V4" s="7" t="s">
        <v>168</v>
      </c>
      <c r="W4" s="7" t="s">
        <v>179</v>
      </c>
      <c r="X4" s="7" t="s">
        <v>209</v>
      </c>
      <c r="Y4" s="7" t="s">
        <v>227</v>
      </c>
      <c r="Z4" s="7" t="s">
        <v>190</v>
      </c>
      <c r="AA4" s="6" t="s">
        <v>201</v>
      </c>
      <c r="AB4" s="7" t="s">
        <v>213</v>
      </c>
      <c r="AC4" s="7" t="s">
        <v>224</v>
      </c>
      <c r="AD4" s="7" t="s">
        <v>236</v>
      </c>
      <c r="AE4" s="7" t="s">
        <v>265</v>
      </c>
      <c r="AF4" s="7" t="s">
        <v>284</v>
      </c>
    </row>
    <row r="5" spans="1:32" ht="247.75" customHeight="1" x14ac:dyDescent="0.35">
      <c r="A5" s="8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 t="s">
        <v>145</v>
      </c>
      <c r="U5" s="7"/>
      <c r="V5" s="7"/>
      <c r="W5" s="7"/>
      <c r="X5" s="7"/>
      <c r="Y5" s="7"/>
      <c r="Z5" s="7"/>
      <c r="AA5" s="7" t="s">
        <v>202</v>
      </c>
      <c r="AB5" s="7"/>
      <c r="AC5" s="7"/>
      <c r="AD5" s="7"/>
      <c r="AE5" s="7"/>
      <c r="AF5" s="7"/>
    </row>
    <row r="6" spans="1:32" x14ac:dyDescent="0.35">
      <c r="A6" s="8">
        <v>0.27083333333333331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395.4" customHeight="1" x14ac:dyDescent="0.35">
      <c r="A7" s="8"/>
      <c r="B7" s="7" t="s">
        <v>10</v>
      </c>
      <c r="C7" s="7" t="s">
        <v>33</v>
      </c>
      <c r="D7" s="7" t="s">
        <v>24</v>
      </c>
      <c r="E7" s="7" t="s">
        <v>31</v>
      </c>
      <c r="F7" s="7" t="s">
        <v>75</v>
      </c>
      <c r="G7" s="7" t="s">
        <v>92</v>
      </c>
      <c r="H7" s="7" t="s">
        <v>105</v>
      </c>
      <c r="I7" s="7" t="s">
        <v>120</v>
      </c>
      <c r="J7" s="7" t="s">
        <v>117</v>
      </c>
      <c r="K7" s="7" t="s">
        <v>125</v>
      </c>
      <c r="L7" s="7" t="s">
        <v>132</v>
      </c>
      <c r="M7" s="7" t="s">
        <v>142</v>
      </c>
      <c r="N7" s="7" t="s">
        <v>155</v>
      </c>
      <c r="O7" s="7" t="s">
        <v>166</v>
      </c>
      <c r="P7" s="7" t="s">
        <v>177</v>
      </c>
      <c r="Q7" s="7" t="s">
        <v>175</v>
      </c>
      <c r="R7" s="7" t="s">
        <v>182</v>
      </c>
      <c r="S7" s="7" t="s">
        <v>189</v>
      </c>
      <c r="T7" s="7" t="s">
        <v>199</v>
      </c>
      <c r="U7" s="7" t="s">
        <v>211</v>
      </c>
      <c r="V7" s="7" t="s">
        <v>222</v>
      </c>
      <c r="W7" s="7" t="s">
        <v>234</v>
      </c>
      <c r="X7" s="7" t="s">
        <v>231</v>
      </c>
      <c r="Y7" s="7" t="s">
        <v>239</v>
      </c>
      <c r="Z7" s="7" t="s">
        <v>246</v>
      </c>
      <c r="AA7" s="7" t="s">
        <v>256</v>
      </c>
      <c r="AB7" s="7" t="s">
        <v>267</v>
      </c>
      <c r="AC7" s="7" t="s">
        <v>279</v>
      </c>
      <c r="AD7" s="7" t="s">
        <v>291</v>
      </c>
      <c r="AE7" s="7"/>
      <c r="AF7" s="7" t="s">
        <v>296</v>
      </c>
    </row>
    <row r="8" spans="1:32" x14ac:dyDescent="0.35">
      <c r="A8" s="8">
        <v>0.29166666666666669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358.25" customHeight="1" x14ac:dyDescent="0.35">
      <c r="A9" s="8"/>
      <c r="B9" s="7" t="s">
        <v>11</v>
      </c>
      <c r="C9" s="7"/>
      <c r="D9" s="7"/>
      <c r="E9" s="7"/>
      <c r="F9" s="7" t="s">
        <v>76</v>
      </c>
      <c r="G9" s="7" t="s">
        <v>93</v>
      </c>
      <c r="H9" s="7" t="s">
        <v>106</v>
      </c>
      <c r="I9" s="7" t="s">
        <v>121</v>
      </c>
      <c r="J9" s="7"/>
      <c r="K9" s="7"/>
      <c r="L9" s="7"/>
      <c r="M9" s="7" t="s">
        <v>143</v>
      </c>
      <c r="N9" s="7" t="s">
        <v>156</v>
      </c>
      <c r="O9" s="7" t="s">
        <v>167</v>
      </c>
      <c r="P9" s="7" t="s">
        <v>178</v>
      </c>
      <c r="Q9" s="7"/>
      <c r="R9" s="7"/>
      <c r="S9" s="7"/>
      <c r="T9" s="7" t="s">
        <v>200</v>
      </c>
      <c r="U9" s="7" t="s">
        <v>212</v>
      </c>
      <c r="V9" s="7" t="s">
        <v>223</v>
      </c>
      <c r="W9" s="7" t="s">
        <v>235</v>
      </c>
      <c r="X9" s="7"/>
      <c r="Y9" s="7"/>
      <c r="Z9" s="7"/>
      <c r="AA9" s="7" t="s">
        <v>257</v>
      </c>
      <c r="AB9" s="7" t="s">
        <v>268</v>
      </c>
      <c r="AC9" s="7" t="s">
        <v>280</v>
      </c>
      <c r="AD9" s="7" t="s">
        <v>292</v>
      </c>
      <c r="AE9" s="7"/>
      <c r="AF9" s="7"/>
    </row>
    <row r="10" spans="1:32" x14ac:dyDescent="0.35">
      <c r="A10" s="8">
        <v>0.3125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395.4" customHeight="1" x14ac:dyDescent="0.35">
      <c r="A11" s="8"/>
      <c r="B11" s="7" t="s">
        <v>12</v>
      </c>
      <c r="C11" s="7" t="s">
        <v>28</v>
      </c>
      <c r="D11" s="7" t="s">
        <v>55</v>
      </c>
      <c r="E11" s="7" t="s">
        <v>25</v>
      </c>
      <c r="F11" s="7" t="s">
        <v>69</v>
      </c>
      <c r="G11" s="7" t="s">
        <v>85</v>
      </c>
      <c r="H11" s="7" t="s">
        <v>100</v>
      </c>
      <c r="I11" s="7" t="s">
        <v>114</v>
      </c>
      <c r="J11" s="7" t="s">
        <v>129</v>
      </c>
      <c r="K11" s="7" t="s">
        <v>99</v>
      </c>
      <c r="L11" s="7" t="s">
        <v>126</v>
      </c>
      <c r="M11" s="7" t="s">
        <v>136</v>
      </c>
      <c r="N11" s="7" t="s">
        <v>149</v>
      </c>
      <c r="O11" s="7" t="s">
        <v>161</v>
      </c>
      <c r="P11" s="7" t="s">
        <v>172</v>
      </c>
      <c r="Q11" s="7" t="s">
        <v>186</v>
      </c>
      <c r="R11" s="7" t="s">
        <v>160</v>
      </c>
      <c r="S11" s="7" t="s">
        <v>183</v>
      </c>
      <c r="T11" s="7" t="s">
        <v>193</v>
      </c>
      <c r="U11" s="7" t="s">
        <v>206</v>
      </c>
      <c r="V11" s="7" t="s">
        <v>217</v>
      </c>
      <c r="W11" s="7" t="s">
        <v>228</v>
      </c>
      <c r="X11" s="7" t="s">
        <v>243</v>
      </c>
      <c r="Y11" s="7" t="s">
        <v>216</v>
      </c>
      <c r="Z11" s="7" t="s">
        <v>240</v>
      </c>
      <c r="AA11" s="7" t="s">
        <v>250</v>
      </c>
      <c r="AB11" s="7" t="s">
        <v>263</v>
      </c>
      <c r="AC11" s="7" t="s">
        <v>273</v>
      </c>
      <c r="AD11" s="7" t="s">
        <v>285</v>
      </c>
      <c r="AE11" s="7" t="s">
        <v>300</v>
      </c>
      <c r="AF11" s="7" t="s">
        <v>272</v>
      </c>
    </row>
    <row r="12" spans="1:32" x14ac:dyDescent="0.35">
      <c r="A12" s="8">
        <v>0.33333333333333331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78" x14ac:dyDescent="0.35">
      <c r="A13" s="8"/>
      <c r="B13" s="6" t="s">
        <v>13</v>
      </c>
      <c r="C13" s="6" t="s">
        <v>29</v>
      </c>
      <c r="D13" s="7"/>
      <c r="E13" s="6" t="s">
        <v>26</v>
      </c>
      <c r="F13" s="6" t="s">
        <v>70</v>
      </c>
      <c r="G13" s="6" t="s">
        <v>86</v>
      </c>
      <c r="H13" s="6" t="s">
        <v>101</v>
      </c>
      <c r="I13" s="6" t="s">
        <v>115</v>
      </c>
      <c r="J13" s="6" t="s">
        <v>130</v>
      </c>
      <c r="K13" s="7"/>
      <c r="L13" s="6" t="s">
        <v>127</v>
      </c>
      <c r="M13" s="6" t="s">
        <v>137</v>
      </c>
      <c r="N13" s="6" t="s">
        <v>150</v>
      </c>
      <c r="O13" s="6" t="s">
        <v>162</v>
      </c>
      <c r="P13" s="6" t="s">
        <v>173</v>
      </c>
      <c r="Q13" s="6" t="s">
        <v>187</v>
      </c>
      <c r="R13" s="7"/>
      <c r="S13" s="6" t="s">
        <v>184</v>
      </c>
      <c r="T13" s="6" t="s">
        <v>194</v>
      </c>
      <c r="U13" s="6" t="s">
        <v>207</v>
      </c>
      <c r="V13" s="6" t="s">
        <v>218</v>
      </c>
      <c r="W13" s="6" t="s">
        <v>229</v>
      </c>
      <c r="X13" s="6" t="s">
        <v>244</v>
      </c>
      <c r="Y13" s="7"/>
      <c r="Z13" s="6" t="s">
        <v>241</v>
      </c>
      <c r="AA13" s="6" t="s">
        <v>251</v>
      </c>
      <c r="AB13" s="6" t="s">
        <v>264</v>
      </c>
      <c r="AC13" s="6" t="s">
        <v>274</v>
      </c>
      <c r="AD13" s="6" t="s">
        <v>286</v>
      </c>
      <c r="AE13" s="6" t="s">
        <v>301</v>
      </c>
      <c r="AF13" s="7"/>
    </row>
    <row r="14" spans="1:32" ht="78" x14ac:dyDescent="0.35">
      <c r="A14" s="8">
        <v>0.35416666666666669</v>
      </c>
      <c r="B14" s="6" t="s">
        <v>14</v>
      </c>
      <c r="C14" s="7" t="s">
        <v>34</v>
      </c>
      <c r="D14" s="7" t="s">
        <v>56</v>
      </c>
      <c r="E14" s="7" t="s">
        <v>65</v>
      </c>
      <c r="F14" s="6" t="s">
        <v>77</v>
      </c>
      <c r="G14" s="6" t="s">
        <v>94</v>
      </c>
      <c r="H14" s="6" t="s">
        <v>107</v>
      </c>
      <c r="I14" s="6" t="s">
        <v>22</v>
      </c>
      <c r="J14" s="7" t="s">
        <v>103</v>
      </c>
      <c r="K14" s="7" t="s">
        <v>84</v>
      </c>
      <c r="L14" s="7" t="s">
        <v>67</v>
      </c>
      <c r="M14" s="6" t="s">
        <v>82</v>
      </c>
      <c r="N14" s="6" t="s">
        <v>97</v>
      </c>
      <c r="O14" s="6" t="s">
        <v>111</v>
      </c>
      <c r="P14" s="6" t="s">
        <v>123</v>
      </c>
      <c r="Q14" s="7" t="s">
        <v>164</v>
      </c>
      <c r="R14" s="7" t="s">
        <v>148</v>
      </c>
      <c r="S14" s="7" t="s">
        <v>134</v>
      </c>
      <c r="T14" s="6" t="s">
        <v>146</v>
      </c>
      <c r="U14" s="6" t="s">
        <v>158</v>
      </c>
      <c r="V14" s="6" t="s">
        <v>169</v>
      </c>
      <c r="W14" s="6" t="s">
        <v>180</v>
      </c>
      <c r="X14" s="7" t="s">
        <v>220</v>
      </c>
      <c r="Y14" s="7" t="s">
        <v>205</v>
      </c>
      <c r="Z14" s="7" t="s">
        <v>191</v>
      </c>
      <c r="AA14" s="6" t="s">
        <v>203</v>
      </c>
      <c r="AB14" s="6" t="s">
        <v>214</v>
      </c>
      <c r="AC14" s="6" t="s">
        <v>225</v>
      </c>
      <c r="AD14" s="6" t="s">
        <v>237</v>
      </c>
      <c r="AE14" s="7" t="s">
        <v>277</v>
      </c>
      <c r="AF14" s="7" t="s">
        <v>262</v>
      </c>
    </row>
    <row r="15" spans="1:32" ht="395.4" customHeight="1" x14ac:dyDescent="0.35">
      <c r="A15" s="8"/>
      <c r="B15" s="7" t="s">
        <v>15</v>
      </c>
      <c r="C15" s="7"/>
      <c r="D15" s="7"/>
      <c r="E15" s="7"/>
      <c r="F15" s="7" t="s">
        <v>78</v>
      </c>
      <c r="G15" s="7" t="s">
        <v>95</v>
      </c>
      <c r="H15" s="7" t="s">
        <v>108</v>
      </c>
      <c r="I15" s="7" t="s">
        <v>23</v>
      </c>
      <c r="J15" s="7"/>
      <c r="K15" s="7"/>
      <c r="L15" s="7"/>
      <c r="M15" s="7" t="s">
        <v>83</v>
      </c>
      <c r="N15" s="7" t="s">
        <v>98</v>
      </c>
      <c r="O15" s="7" t="s">
        <v>112</v>
      </c>
      <c r="P15" s="7" t="s">
        <v>124</v>
      </c>
      <c r="Q15" s="7"/>
      <c r="R15" s="7"/>
      <c r="S15" s="7"/>
      <c r="T15" s="7" t="s">
        <v>147</v>
      </c>
      <c r="U15" s="7" t="s">
        <v>159</v>
      </c>
      <c r="V15" s="7" t="s">
        <v>170</v>
      </c>
      <c r="W15" s="7" t="s">
        <v>181</v>
      </c>
      <c r="X15" s="7"/>
      <c r="Y15" s="7"/>
      <c r="Z15" s="7"/>
      <c r="AA15" s="7" t="s">
        <v>204</v>
      </c>
      <c r="AB15" s="7" t="s">
        <v>215</v>
      </c>
      <c r="AC15" s="7" t="s">
        <v>226</v>
      </c>
      <c r="AD15" s="7" t="s">
        <v>238</v>
      </c>
      <c r="AE15" s="7"/>
      <c r="AF15" s="7"/>
    </row>
    <row r="16" spans="1:32" x14ac:dyDescent="0.35">
      <c r="A16" s="8">
        <v>0.375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32" ht="289.25" customHeight="1" x14ac:dyDescent="0.35">
      <c r="A17" s="8"/>
      <c r="B17" s="7" t="s">
        <v>16</v>
      </c>
      <c r="C17" s="7" t="s">
        <v>35</v>
      </c>
      <c r="D17" s="7" t="s">
        <v>57</v>
      </c>
      <c r="E17" s="7" t="s">
        <v>35</v>
      </c>
      <c r="F17" s="7" t="s">
        <v>32</v>
      </c>
      <c r="G17" s="7" t="s">
        <v>34</v>
      </c>
      <c r="H17" s="7" t="s">
        <v>33</v>
      </c>
      <c r="I17" s="7" t="s">
        <v>29</v>
      </c>
      <c r="J17" s="7" t="s">
        <v>73</v>
      </c>
      <c r="K17" s="7" t="s">
        <v>68</v>
      </c>
      <c r="L17" s="7" t="s">
        <v>73</v>
      </c>
      <c r="M17" s="7" t="s">
        <v>89</v>
      </c>
      <c r="N17" s="7" t="s">
        <v>103</v>
      </c>
      <c r="O17" s="7" t="s">
        <v>117</v>
      </c>
      <c r="P17" s="7" t="s">
        <v>130</v>
      </c>
      <c r="Q17" s="7" t="s">
        <v>140</v>
      </c>
      <c r="R17" s="7" t="s">
        <v>135</v>
      </c>
      <c r="S17" s="7" t="s">
        <v>140</v>
      </c>
      <c r="T17" s="7" t="s">
        <v>152</v>
      </c>
      <c r="U17" s="7" t="s">
        <v>164</v>
      </c>
      <c r="V17" s="7" t="s">
        <v>175</v>
      </c>
      <c r="W17" s="7" t="s">
        <v>187</v>
      </c>
      <c r="X17" s="7" t="s">
        <v>197</v>
      </c>
      <c r="Y17" s="7" t="s">
        <v>192</v>
      </c>
      <c r="Z17" s="7" t="s">
        <v>197</v>
      </c>
      <c r="AA17" s="7" t="s">
        <v>209</v>
      </c>
      <c r="AB17" s="7" t="s">
        <v>220</v>
      </c>
      <c r="AC17" s="7" t="s">
        <v>231</v>
      </c>
      <c r="AD17" s="7" t="s">
        <v>244</v>
      </c>
      <c r="AE17" s="7" t="s">
        <v>254</v>
      </c>
      <c r="AF17" s="7" t="s">
        <v>249</v>
      </c>
    </row>
    <row r="18" spans="1:32" x14ac:dyDescent="0.35">
      <c r="A18" s="8">
        <v>0.39583333333333331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</row>
    <row r="19" spans="1:32" ht="372" customHeight="1" x14ac:dyDescent="0.35">
      <c r="A19" s="8"/>
      <c r="B19" s="7" t="s">
        <v>17</v>
      </c>
      <c r="C19" s="7"/>
      <c r="D19" s="7"/>
      <c r="E19" s="7"/>
      <c r="F19" s="7"/>
      <c r="G19" s="7"/>
      <c r="H19" s="7"/>
      <c r="I19" s="7" t="s">
        <v>28</v>
      </c>
      <c r="J19" s="7"/>
      <c r="K19" s="7"/>
      <c r="L19" s="7"/>
      <c r="M19" s="7"/>
      <c r="N19" s="7"/>
      <c r="O19" s="7"/>
      <c r="P19" s="7" t="s">
        <v>129</v>
      </c>
      <c r="Q19" s="7"/>
      <c r="R19" s="7"/>
      <c r="S19" s="7"/>
      <c r="T19" s="7"/>
      <c r="U19" s="7"/>
      <c r="V19" s="7"/>
      <c r="W19" s="7" t="s">
        <v>186</v>
      </c>
      <c r="X19" s="7"/>
      <c r="Y19" s="7"/>
      <c r="Z19" s="7"/>
      <c r="AA19" s="7"/>
      <c r="AB19" s="7"/>
      <c r="AC19" s="7"/>
      <c r="AD19" s="7" t="s">
        <v>243</v>
      </c>
      <c r="AE19" s="7"/>
      <c r="AF19" s="7"/>
    </row>
    <row r="20" spans="1:32" x14ac:dyDescent="0.35">
      <c r="A20" s="8">
        <v>0.41666666666666669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32" ht="316.25" customHeight="1" x14ac:dyDescent="0.35">
      <c r="A21" s="8"/>
      <c r="B21" s="7" t="s">
        <v>18</v>
      </c>
      <c r="C21" s="7" t="s">
        <v>36</v>
      </c>
      <c r="D21" s="7" t="s">
        <v>30</v>
      </c>
      <c r="E21" s="7" t="s">
        <v>66</v>
      </c>
      <c r="F21" s="7" t="s">
        <v>79</v>
      </c>
      <c r="G21" s="7" t="s">
        <v>96</v>
      </c>
      <c r="H21" s="7" t="s">
        <v>109</v>
      </c>
      <c r="I21" s="7" t="s">
        <v>122</v>
      </c>
      <c r="J21" s="7" t="s">
        <v>74</v>
      </c>
      <c r="K21" s="7" t="s">
        <v>131</v>
      </c>
      <c r="L21" s="7" t="s">
        <v>133</v>
      </c>
      <c r="M21" s="7" t="s">
        <v>144</v>
      </c>
      <c r="N21" s="7" t="s">
        <v>157</v>
      </c>
      <c r="O21" s="7" t="s">
        <v>168</v>
      </c>
      <c r="P21" s="7" t="s">
        <v>179</v>
      </c>
      <c r="Q21" s="7" t="s">
        <v>141</v>
      </c>
      <c r="R21" s="7" t="s">
        <v>188</v>
      </c>
      <c r="S21" s="7" t="s">
        <v>190</v>
      </c>
      <c r="T21" s="7" t="s">
        <v>201</v>
      </c>
      <c r="U21" s="7" t="s">
        <v>213</v>
      </c>
      <c r="V21" s="7" t="s">
        <v>224</v>
      </c>
      <c r="W21" s="7" t="s">
        <v>236</v>
      </c>
      <c r="X21" s="7" t="s">
        <v>198</v>
      </c>
      <c r="Y21" s="7" t="s">
        <v>245</v>
      </c>
      <c r="Z21" s="7" t="s">
        <v>247</v>
      </c>
      <c r="AA21" s="7" t="s">
        <v>258</v>
      </c>
      <c r="AB21" s="7" t="s">
        <v>269</v>
      </c>
      <c r="AC21" s="7" t="s">
        <v>281</v>
      </c>
      <c r="AD21" s="7" t="s">
        <v>293</v>
      </c>
      <c r="AE21" s="7" t="s">
        <v>255</v>
      </c>
      <c r="AF21" s="7" t="s">
        <v>302</v>
      </c>
    </row>
    <row r="22" spans="1:32" x14ac:dyDescent="0.35">
      <c r="A22" s="8">
        <v>0.4375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</row>
    <row r="23" spans="1:32" ht="65" x14ac:dyDescent="0.35">
      <c r="A23" s="8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6" t="s">
        <v>145</v>
      </c>
      <c r="N23" s="7"/>
      <c r="O23" s="7"/>
      <c r="P23" s="7"/>
      <c r="Q23" s="7"/>
      <c r="R23" s="7"/>
      <c r="S23" s="7"/>
      <c r="T23" s="6" t="s">
        <v>202</v>
      </c>
      <c r="U23" s="7"/>
      <c r="V23" s="7"/>
      <c r="W23" s="7"/>
      <c r="X23" s="7"/>
      <c r="Y23" s="7"/>
      <c r="Z23" s="7"/>
      <c r="AA23" s="6" t="s">
        <v>259</v>
      </c>
      <c r="AB23" s="7"/>
      <c r="AC23" s="7"/>
      <c r="AD23" s="7"/>
      <c r="AE23" s="7"/>
      <c r="AF23" s="7"/>
    </row>
    <row r="24" spans="1:32" ht="78" x14ac:dyDescent="0.35">
      <c r="A24" s="8">
        <v>0.45833333333333331</v>
      </c>
      <c r="B24" s="7" t="s">
        <v>19</v>
      </c>
      <c r="C24" s="7" t="s">
        <v>30</v>
      </c>
      <c r="D24" s="6" t="s">
        <v>49</v>
      </c>
      <c r="E24" s="6" t="s">
        <v>46</v>
      </c>
      <c r="F24" s="6" t="s">
        <v>80</v>
      </c>
      <c r="G24" s="7" t="s">
        <v>37</v>
      </c>
      <c r="H24" s="7" t="s">
        <v>110</v>
      </c>
      <c r="I24" s="7" t="s">
        <v>27</v>
      </c>
      <c r="J24" s="7" t="s">
        <v>131</v>
      </c>
      <c r="K24" s="6" t="s">
        <v>118</v>
      </c>
      <c r="L24" s="6" t="s">
        <v>72</v>
      </c>
      <c r="M24" s="6" t="s">
        <v>87</v>
      </c>
      <c r="N24" s="7" t="s">
        <v>102</v>
      </c>
      <c r="O24" s="7" t="s">
        <v>116</v>
      </c>
      <c r="P24" s="7" t="s">
        <v>128</v>
      </c>
      <c r="Q24" s="7" t="s">
        <v>188</v>
      </c>
      <c r="R24" s="7" t="s">
        <v>176</v>
      </c>
      <c r="S24" s="6" t="s">
        <v>139</v>
      </c>
      <c r="T24" s="7" t="s">
        <v>151</v>
      </c>
      <c r="U24" s="7" t="s">
        <v>163</v>
      </c>
      <c r="V24" s="7" t="s">
        <v>174</v>
      </c>
      <c r="W24" s="7" t="s">
        <v>185</v>
      </c>
      <c r="X24" s="7" t="s">
        <v>245</v>
      </c>
      <c r="Y24" s="6" t="s">
        <v>232</v>
      </c>
      <c r="Z24" s="6" t="s">
        <v>196</v>
      </c>
      <c r="AA24" s="7" t="s">
        <v>208</v>
      </c>
      <c r="AB24" s="7" t="s">
        <v>219</v>
      </c>
      <c r="AC24" s="7" t="s">
        <v>230</v>
      </c>
      <c r="AD24" s="7" t="s">
        <v>242</v>
      </c>
      <c r="AE24" s="7" t="s">
        <v>302</v>
      </c>
      <c r="AF24" s="6" t="s">
        <v>289</v>
      </c>
    </row>
    <row r="25" spans="1:32" ht="303" customHeight="1" x14ac:dyDescent="0.35">
      <c r="A25" s="8"/>
      <c r="B25" s="7"/>
      <c r="C25" s="7"/>
      <c r="D25" s="7" t="s">
        <v>50</v>
      </c>
      <c r="E25" s="7" t="s">
        <v>45</v>
      </c>
      <c r="F25" s="7" t="s">
        <v>81</v>
      </c>
      <c r="G25" s="7"/>
      <c r="H25" s="7"/>
      <c r="I25" s="7"/>
      <c r="J25" s="7"/>
      <c r="K25" s="7" t="s">
        <v>119</v>
      </c>
      <c r="L25" s="7" t="s">
        <v>71</v>
      </c>
      <c r="M25" s="7" t="s">
        <v>88</v>
      </c>
      <c r="N25" s="7"/>
      <c r="O25" s="7"/>
      <c r="P25" s="7"/>
      <c r="Q25" s="7"/>
      <c r="R25" s="7"/>
      <c r="S25" s="7" t="s">
        <v>138</v>
      </c>
      <c r="T25" s="7"/>
      <c r="U25" s="7"/>
      <c r="V25" s="7"/>
      <c r="W25" s="7"/>
      <c r="X25" s="7"/>
      <c r="Y25" s="7" t="s">
        <v>233</v>
      </c>
      <c r="Z25" s="7" t="s">
        <v>195</v>
      </c>
      <c r="AA25" s="7"/>
      <c r="AB25" s="7"/>
      <c r="AC25" s="7"/>
      <c r="AD25" s="7"/>
      <c r="AE25" s="7"/>
      <c r="AF25" s="7" t="s">
        <v>290</v>
      </c>
    </row>
    <row r="26" spans="1:32" x14ac:dyDescent="0.35">
      <c r="A26" s="8">
        <v>0.47916666666666669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</row>
    <row r="27" spans="1:32" ht="303" customHeight="1" x14ac:dyDescent="0.35">
      <c r="A27" s="8"/>
      <c r="B27" s="7" t="s">
        <v>20</v>
      </c>
      <c r="C27" s="7" t="s">
        <v>37</v>
      </c>
      <c r="D27" s="7" t="s">
        <v>47</v>
      </c>
      <c r="E27" s="7" t="s">
        <v>36</v>
      </c>
      <c r="F27" s="7" t="s">
        <v>47</v>
      </c>
      <c r="G27" s="7" t="s">
        <v>38</v>
      </c>
      <c r="H27" s="7" t="s">
        <v>49</v>
      </c>
      <c r="I27" s="7" t="s">
        <v>30</v>
      </c>
      <c r="J27" s="7" t="s">
        <v>102</v>
      </c>
      <c r="K27" s="7" t="s">
        <v>90</v>
      </c>
      <c r="L27" s="7" t="s">
        <v>74</v>
      </c>
      <c r="M27" s="7" t="s">
        <v>90</v>
      </c>
      <c r="N27" s="7" t="s">
        <v>104</v>
      </c>
      <c r="O27" s="7" t="s">
        <v>118</v>
      </c>
      <c r="P27" s="7" t="s">
        <v>131</v>
      </c>
      <c r="Q27" s="7" t="s">
        <v>163</v>
      </c>
      <c r="R27" s="7" t="s">
        <v>153</v>
      </c>
      <c r="S27" s="7" t="s">
        <v>141</v>
      </c>
      <c r="T27" s="7" t="s">
        <v>153</v>
      </c>
      <c r="U27" s="7" t="s">
        <v>165</v>
      </c>
      <c r="V27" s="7" t="s">
        <v>176</v>
      </c>
      <c r="W27" s="7" t="s">
        <v>188</v>
      </c>
      <c r="X27" s="7" t="s">
        <v>219</v>
      </c>
      <c r="Y27" s="7" t="s">
        <v>210</v>
      </c>
      <c r="Z27" s="7" t="s">
        <v>198</v>
      </c>
      <c r="AA27" s="7" t="s">
        <v>210</v>
      </c>
      <c r="AB27" s="7" t="s">
        <v>221</v>
      </c>
      <c r="AC27" s="7" t="s">
        <v>232</v>
      </c>
      <c r="AD27" s="7" t="s">
        <v>245</v>
      </c>
      <c r="AE27" s="7" t="s">
        <v>275</v>
      </c>
      <c r="AF27" s="7" t="s">
        <v>266</v>
      </c>
    </row>
    <row r="28" spans="1:32" x14ac:dyDescent="0.35">
      <c r="A28" s="8">
        <v>0.5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</row>
    <row r="29" spans="1:32" ht="289.25" customHeight="1" x14ac:dyDescent="0.35">
      <c r="A29" s="8"/>
      <c r="B29" s="7"/>
      <c r="C29" s="7"/>
      <c r="D29" s="7" t="s">
        <v>48</v>
      </c>
      <c r="E29" s="7"/>
      <c r="F29" s="7" t="s">
        <v>48</v>
      </c>
      <c r="G29" s="7"/>
      <c r="H29" s="7" t="s">
        <v>50</v>
      </c>
      <c r="I29" s="7"/>
      <c r="J29" s="7"/>
      <c r="K29" s="7" t="s">
        <v>91</v>
      </c>
      <c r="L29" s="7"/>
      <c r="M29" s="7" t="s">
        <v>91</v>
      </c>
      <c r="N29" s="7"/>
      <c r="O29" s="7" t="s">
        <v>119</v>
      </c>
      <c r="P29" s="7"/>
      <c r="Q29" s="7"/>
      <c r="R29" s="7" t="s">
        <v>154</v>
      </c>
      <c r="S29" s="7"/>
      <c r="T29" s="7" t="s">
        <v>154</v>
      </c>
      <c r="U29" s="7"/>
      <c r="V29" s="7"/>
      <c r="W29" s="7"/>
      <c r="X29" s="7"/>
      <c r="Y29" s="7"/>
      <c r="Z29" s="7"/>
      <c r="AA29" s="7"/>
      <c r="AB29" s="7"/>
      <c r="AC29" s="7" t="s">
        <v>233</v>
      </c>
      <c r="AD29" s="7"/>
      <c r="AE29" s="7" t="s">
        <v>276</v>
      </c>
      <c r="AF29" s="7"/>
    </row>
    <row r="30" spans="1:32" x14ac:dyDescent="0.35">
      <c r="A30" s="8">
        <v>0.52083333333333337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</row>
    <row r="31" spans="1:32" ht="385.75" customHeight="1" x14ac:dyDescent="0.35">
      <c r="A31" s="8"/>
      <c r="B31" s="7" t="s">
        <v>21</v>
      </c>
      <c r="C31" s="7" t="s">
        <v>38</v>
      </c>
      <c r="D31" s="7" t="s">
        <v>36</v>
      </c>
      <c r="E31" s="7" t="s">
        <v>57</v>
      </c>
      <c r="F31" s="7" t="s">
        <v>56</v>
      </c>
      <c r="G31" s="7" t="s">
        <v>55</v>
      </c>
      <c r="H31" s="7" t="s">
        <v>54</v>
      </c>
      <c r="I31" s="7" t="s">
        <v>24</v>
      </c>
      <c r="J31" s="7" t="s">
        <v>104</v>
      </c>
      <c r="K31" s="7" t="s">
        <v>74</v>
      </c>
      <c r="L31" s="7" t="s">
        <v>68</v>
      </c>
      <c r="M31" s="7" t="s">
        <v>84</v>
      </c>
      <c r="N31" s="7" t="s">
        <v>99</v>
      </c>
      <c r="O31" s="7" t="s">
        <v>113</v>
      </c>
      <c r="P31" s="7" t="s">
        <v>125</v>
      </c>
      <c r="Q31" s="7" t="s">
        <v>165</v>
      </c>
      <c r="R31" s="7" t="s">
        <v>141</v>
      </c>
      <c r="S31" s="7" t="s">
        <v>135</v>
      </c>
      <c r="T31" s="7" t="s">
        <v>148</v>
      </c>
      <c r="U31" s="7" t="s">
        <v>160</v>
      </c>
      <c r="V31" s="7" t="s">
        <v>171</v>
      </c>
      <c r="W31" s="7" t="s">
        <v>182</v>
      </c>
      <c r="X31" s="7" t="s">
        <v>221</v>
      </c>
      <c r="Y31" s="7" t="s">
        <v>198</v>
      </c>
      <c r="Z31" s="7" t="s">
        <v>192</v>
      </c>
      <c r="AA31" s="7" t="s">
        <v>205</v>
      </c>
      <c r="AB31" s="7" t="s">
        <v>216</v>
      </c>
      <c r="AC31" s="7" t="s">
        <v>227</v>
      </c>
      <c r="AD31" s="7" t="s">
        <v>239</v>
      </c>
      <c r="AE31" s="7" t="s">
        <v>278</v>
      </c>
      <c r="AF31" s="7" t="s">
        <v>255</v>
      </c>
    </row>
    <row r="32" spans="1:32" x14ac:dyDescent="0.35">
      <c r="A32" s="4">
        <v>0.54166666666666663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</row>
    <row r="33" spans="1:32" ht="104" x14ac:dyDescent="0.35">
      <c r="A33" s="8">
        <v>0.5625</v>
      </c>
      <c r="B33" s="6" t="s">
        <v>12</v>
      </c>
      <c r="C33" s="7" t="s">
        <v>35</v>
      </c>
      <c r="D33" s="7" t="s">
        <v>27</v>
      </c>
      <c r="E33" s="6" t="s">
        <v>25</v>
      </c>
      <c r="F33" s="6" t="s">
        <v>69</v>
      </c>
      <c r="G33" s="6" t="s">
        <v>85</v>
      </c>
      <c r="H33" s="6" t="s">
        <v>100</v>
      </c>
      <c r="I33" s="6" t="s">
        <v>114</v>
      </c>
      <c r="J33" s="7" t="s">
        <v>73</v>
      </c>
      <c r="K33" s="7" t="s">
        <v>128</v>
      </c>
      <c r="L33" s="6" t="s">
        <v>126</v>
      </c>
      <c r="M33" s="6" t="s">
        <v>136</v>
      </c>
      <c r="N33" s="6" t="s">
        <v>149</v>
      </c>
      <c r="O33" s="6" t="s">
        <v>161</v>
      </c>
      <c r="P33" s="6" t="s">
        <v>172</v>
      </c>
      <c r="Q33" s="7" t="s">
        <v>140</v>
      </c>
      <c r="R33" s="7" t="s">
        <v>185</v>
      </c>
      <c r="S33" s="6" t="s">
        <v>183</v>
      </c>
      <c r="T33" s="6" t="s">
        <v>193</v>
      </c>
      <c r="U33" s="6" t="s">
        <v>206</v>
      </c>
      <c r="V33" s="6" t="s">
        <v>217</v>
      </c>
      <c r="W33" s="6" t="s">
        <v>228</v>
      </c>
      <c r="X33" s="7" t="s">
        <v>197</v>
      </c>
      <c r="Y33" s="7" t="s">
        <v>242</v>
      </c>
      <c r="Z33" s="6" t="s">
        <v>240</v>
      </c>
      <c r="AA33" s="6" t="s">
        <v>250</v>
      </c>
      <c r="AB33" s="6" t="s">
        <v>263</v>
      </c>
      <c r="AC33" s="6" t="s">
        <v>273</v>
      </c>
      <c r="AD33" s="6" t="s">
        <v>285</v>
      </c>
      <c r="AE33" s="7" t="s">
        <v>254</v>
      </c>
      <c r="AF33" s="7" t="s">
        <v>299</v>
      </c>
    </row>
    <row r="34" spans="1:32" ht="303" customHeight="1" x14ac:dyDescent="0.35">
      <c r="A34" s="8"/>
      <c r="B34" s="7" t="s">
        <v>13</v>
      </c>
      <c r="C34" s="7"/>
      <c r="D34" s="7"/>
      <c r="E34" s="7" t="s">
        <v>26</v>
      </c>
      <c r="F34" s="7" t="s">
        <v>70</v>
      </c>
      <c r="G34" s="7" t="s">
        <v>86</v>
      </c>
      <c r="H34" s="7" t="s">
        <v>101</v>
      </c>
      <c r="I34" s="7" t="s">
        <v>115</v>
      </c>
      <c r="J34" s="7"/>
      <c r="K34" s="7"/>
      <c r="L34" s="7" t="s">
        <v>127</v>
      </c>
      <c r="M34" s="7" t="s">
        <v>137</v>
      </c>
      <c r="N34" s="7" t="s">
        <v>150</v>
      </c>
      <c r="O34" s="7" t="s">
        <v>162</v>
      </c>
      <c r="P34" s="7" t="s">
        <v>173</v>
      </c>
      <c r="Q34" s="7"/>
      <c r="R34" s="7"/>
      <c r="S34" s="7" t="s">
        <v>184</v>
      </c>
      <c r="T34" s="7" t="s">
        <v>194</v>
      </c>
      <c r="U34" s="7" t="s">
        <v>207</v>
      </c>
      <c r="V34" s="7" t="s">
        <v>218</v>
      </c>
      <c r="W34" s="7" t="s">
        <v>229</v>
      </c>
      <c r="X34" s="7"/>
      <c r="Y34" s="7"/>
      <c r="Z34" s="7" t="s">
        <v>241</v>
      </c>
      <c r="AA34" s="7" t="s">
        <v>251</v>
      </c>
      <c r="AB34" s="7" t="s">
        <v>264</v>
      </c>
      <c r="AC34" s="7" t="s">
        <v>274</v>
      </c>
      <c r="AD34" s="7" t="s">
        <v>286</v>
      </c>
      <c r="AE34" s="7"/>
      <c r="AF34" s="7"/>
    </row>
    <row r="35" spans="1:32" x14ac:dyDescent="0.35">
      <c r="A35" s="8">
        <v>0.58333333333333337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</row>
    <row r="36" spans="1:32" ht="395.4" customHeight="1" x14ac:dyDescent="0.35">
      <c r="A36" s="8"/>
      <c r="B36" s="7" t="s">
        <v>22</v>
      </c>
      <c r="C36" s="7" t="s">
        <v>39</v>
      </c>
      <c r="D36" s="7" t="s">
        <v>35</v>
      </c>
      <c r="E36" s="7" t="s">
        <v>67</v>
      </c>
      <c r="F36" s="7" t="s">
        <v>82</v>
      </c>
      <c r="G36" s="7" t="s">
        <v>97</v>
      </c>
      <c r="H36" s="7" t="s">
        <v>111</v>
      </c>
      <c r="I36" s="7" t="s">
        <v>123</v>
      </c>
      <c r="J36" s="7" t="s">
        <v>69</v>
      </c>
      <c r="K36" s="7" t="s">
        <v>73</v>
      </c>
      <c r="L36" s="7" t="s">
        <v>134</v>
      </c>
      <c r="M36" s="7" t="s">
        <v>146</v>
      </c>
      <c r="N36" s="7" t="s">
        <v>158</v>
      </c>
      <c r="O36" s="7" t="s">
        <v>169</v>
      </c>
      <c r="P36" s="7" t="s">
        <v>180</v>
      </c>
      <c r="Q36" s="7" t="s">
        <v>136</v>
      </c>
      <c r="R36" s="7" t="s">
        <v>140</v>
      </c>
      <c r="S36" s="7" t="s">
        <v>191</v>
      </c>
      <c r="T36" s="7" t="s">
        <v>203</v>
      </c>
      <c r="U36" s="7" t="s">
        <v>214</v>
      </c>
      <c r="V36" s="7" t="s">
        <v>225</v>
      </c>
      <c r="W36" s="7" t="s">
        <v>237</v>
      </c>
      <c r="X36" s="7" t="s">
        <v>193</v>
      </c>
      <c r="Y36" s="7" t="s">
        <v>197</v>
      </c>
      <c r="Z36" s="7" t="s">
        <v>248</v>
      </c>
      <c r="AA36" s="7" t="s">
        <v>260</v>
      </c>
      <c r="AB36" s="7" t="s">
        <v>270</v>
      </c>
      <c r="AC36" s="7" t="s">
        <v>282</v>
      </c>
      <c r="AD36" s="7" t="s">
        <v>294</v>
      </c>
      <c r="AE36" s="7" t="s">
        <v>250</v>
      </c>
      <c r="AF36" s="7" t="s">
        <v>254</v>
      </c>
    </row>
    <row r="37" spans="1:32" x14ac:dyDescent="0.35">
      <c r="A37" s="8">
        <v>0.60416666666666663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</row>
    <row r="38" spans="1:32" ht="395.4" customHeight="1" x14ac:dyDescent="0.35">
      <c r="A38" s="8"/>
      <c r="B38" s="7" t="s">
        <v>23</v>
      </c>
      <c r="C38" s="7" t="s">
        <v>40</v>
      </c>
      <c r="D38" s="7"/>
      <c r="E38" s="7"/>
      <c r="F38" s="7" t="s">
        <v>83</v>
      </c>
      <c r="G38" s="7" t="s">
        <v>98</v>
      </c>
      <c r="H38" s="7" t="s">
        <v>112</v>
      </c>
      <c r="I38" s="7" t="s">
        <v>124</v>
      </c>
      <c r="J38" s="7" t="s">
        <v>70</v>
      </c>
      <c r="K38" s="7"/>
      <c r="L38" s="7"/>
      <c r="M38" s="7" t="s">
        <v>147</v>
      </c>
      <c r="N38" s="7" t="s">
        <v>159</v>
      </c>
      <c r="O38" s="7" t="s">
        <v>170</v>
      </c>
      <c r="P38" s="7" t="s">
        <v>181</v>
      </c>
      <c r="Q38" s="7" t="s">
        <v>137</v>
      </c>
      <c r="R38" s="7"/>
      <c r="S38" s="7"/>
      <c r="T38" s="7" t="s">
        <v>204</v>
      </c>
      <c r="U38" s="7" t="s">
        <v>215</v>
      </c>
      <c r="V38" s="7" t="s">
        <v>226</v>
      </c>
      <c r="W38" s="7" t="s">
        <v>238</v>
      </c>
      <c r="X38" s="7" t="s">
        <v>194</v>
      </c>
      <c r="Y38" s="7"/>
      <c r="Z38" s="7"/>
      <c r="AA38" s="7" t="s">
        <v>261</v>
      </c>
      <c r="AB38" s="7" t="s">
        <v>271</v>
      </c>
      <c r="AC38" s="7" t="s">
        <v>283</v>
      </c>
      <c r="AD38" s="7" t="s">
        <v>295</v>
      </c>
      <c r="AE38" s="7" t="s">
        <v>251</v>
      </c>
      <c r="AF38" s="7"/>
    </row>
    <row r="39" spans="1:32" x14ac:dyDescent="0.35">
      <c r="A39" s="8">
        <v>0.625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</row>
    <row r="40" spans="1:32" ht="395.4" customHeight="1" x14ac:dyDescent="0.35">
      <c r="A40" s="8"/>
      <c r="B40" s="7" t="s">
        <v>10</v>
      </c>
      <c r="C40" s="7" t="s">
        <v>41</v>
      </c>
      <c r="D40" s="7" t="s">
        <v>38</v>
      </c>
      <c r="E40" s="7" t="s">
        <v>31</v>
      </c>
      <c r="F40" s="7" t="s">
        <v>75</v>
      </c>
      <c r="G40" s="7" t="s">
        <v>92</v>
      </c>
      <c r="H40" s="7" t="s">
        <v>105</v>
      </c>
      <c r="I40" s="7" t="s">
        <v>120</v>
      </c>
      <c r="J40" s="7" t="s">
        <v>85</v>
      </c>
      <c r="K40" s="7" t="s">
        <v>104</v>
      </c>
      <c r="L40" s="7" t="s">
        <v>132</v>
      </c>
      <c r="M40" s="7" t="s">
        <v>142</v>
      </c>
      <c r="N40" s="7" t="s">
        <v>155</v>
      </c>
      <c r="O40" s="7" t="s">
        <v>166</v>
      </c>
      <c r="P40" s="7" t="s">
        <v>177</v>
      </c>
      <c r="Q40" s="7" t="s">
        <v>149</v>
      </c>
      <c r="R40" s="7" t="s">
        <v>165</v>
      </c>
      <c r="S40" s="7" t="s">
        <v>189</v>
      </c>
      <c r="T40" s="7" t="s">
        <v>199</v>
      </c>
      <c r="U40" s="7" t="s">
        <v>211</v>
      </c>
      <c r="V40" s="7" t="s">
        <v>222</v>
      </c>
      <c r="W40" s="7" t="s">
        <v>234</v>
      </c>
      <c r="X40" s="7" t="s">
        <v>206</v>
      </c>
      <c r="Y40" s="7" t="s">
        <v>221</v>
      </c>
      <c r="Z40" s="7" t="s">
        <v>246</v>
      </c>
      <c r="AA40" s="7" t="s">
        <v>256</v>
      </c>
      <c r="AB40" s="7" t="s">
        <v>267</v>
      </c>
      <c r="AC40" s="7" t="s">
        <v>279</v>
      </c>
      <c r="AD40" s="7" t="s">
        <v>291</v>
      </c>
      <c r="AE40" s="7" t="s">
        <v>263</v>
      </c>
      <c r="AF40" s="7" t="s">
        <v>278</v>
      </c>
    </row>
    <row r="41" spans="1:32" x14ac:dyDescent="0.35">
      <c r="A41" s="8">
        <v>0.64583333333333337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</row>
    <row r="42" spans="1:32" ht="65" x14ac:dyDescent="0.35">
      <c r="A42" s="8"/>
      <c r="B42" s="6" t="s">
        <v>11</v>
      </c>
      <c r="C42" s="6" t="s">
        <v>42</v>
      </c>
      <c r="D42" s="7"/>
      <c r="E42" s="7"/>
      <c r="F42" s="6" t="s">
        <v>76</v>
      </c>
      <c r="G42" s="6" t="s">
        <v>93</v>
      </c>
      <c r="H42" s="6" t="s">
        <v>106</v>
      </c>
      <c r="I42" s="6" t="s">
        <v>121</v>
      </c>
      <c r="J42" s="6" t="s">
        <v>86</v>
      </c>
      <c r="K42" s="7"/>
      <c r="L42" s="7"/>
      <c r="M42" s="6" t="s">
        <v>143</v>
      </c>
      <c r="N42" s="6" t="s">
        <v>156</v>
      </c>
      <c r="O42" s="6" t="s">
        <v>167</v>
      </c>
      <c r="P42" s="6" t="s">
        <v>178</v>
      </c>
      <c r="Q42" s="6" t="s">
        <v>150</v>
      </c>
      <c r="R42" s="7"/>
      <c r="S42" s="7"/>
      <c r="T42" s="6" t="s">
        <v>200</v>
      </c>
      <c r="U42" s="6" t="s">
        <v>212</v>
      </c>
      <c r="V42" s="6" t="s">
        <v>223</v>
      </c>
      <c r="W42" s="6" t="s">
        <v>235</v>
      </c>
      <c r="X42" s="6" t="s">
        <v>207</v>
      </c>
      <c r="Y42" s="7"/>
      <c r="Z42" s="7"/>
      <c r="AA42" s="6" t="s">
        <v>257</v>
      </c>
      <c r="AB42" s="6" t="s">
        <v>268</v>
      </c>
      <c r="AC42" s="6" t="s">
        <v>280</v>
      </c>
      <c r="AD42" s="6" t="s">
        <v>292</v>
      </c>
      <c r="AE42" s="6" t="s">
        <v>264</v>
      </c>
      <c r="AF42" s="7"/>
    </row>
    <row r="43" spans="1:32" ht="104" x14ac:dyDescent="0.35">
      <c r="A43" s="8">
        <v>0.66666666666666663</v>
      </c>
      <c r="B43" s="7" t="s">
        <v>19</v>
      </c>
      <c r="C43" s="6" t="s">
        <v>43</v>
      </c>
      <c r="D43" s="7" t="s">
        <v>37</v>
      </c>
      <c r="E43" s="6" t="s">
        <v>46</v>
      </c>
      <c r="F43" s="6" t="s">
        <v>81</v>
      </c>
      <c r="G43" s="7" t="s">
        <v>37</v>
      </c>
      <c r="H43" s="7" t="s">
        <v>110</v>
      </c>
      <c r="I43" s="7" t="s">
        <v>27</v>
      </c>
      <c r="J43" s="6" t="s">
        <v>100</v>
      </c>
      <c r="K43" s="7" t="s">
        <v>102</v>
      </c>
      <c r="L43" s="6" t="s">
        <v>72</v>
      </c>
      <c r="M43" s="6" t="s">
        <v>88</v>
      </c>
      <c r="N43" s="7" t="s">
        <v>102</v>
      </c>
      <c r="O43" s="7" t="s">
        <v>116</v>
      </c>
      <c r="P43" s="7" t="s">
        <v>128</v>
      </c>
      <c r="Q43" s="6" t="s">
        <v>161</v>
      </c>
      <c r="R43" s="7" t="s">
        <v>163</v>
      </c>
      <c r="S43" s="6" t="s">
        <v>139</v>
      </c>
      <c r="T43" s="7" t="s">
        <v>151</v>
      </c>
      <c r="U43" s="7" t="s">
        <v>163</v>
      </c>
      <c r="V43" s="7" t="s">
        <v>174</v>
      </c>
      <c r="W43" s="7" t="s">
        <v>185</v>
      </c>
      <c r="X43" s="6" t="s">
        <v>217</v>
      </c>
      <c r="Y43" s="7" t="s">
        <v>219</v>
      </c>
      <c r="Z43" s="6" t="s">
        <v>196</v>
      </c>
      <c r="AA43" s="7" t="s">
        <v>208</v>
      </c>
      <c r="AB43" s="7" t="s">
        <v>219</v>
      </c>
      <c r="AC43" s="7" t="s">
        <v>230</v>
      </c>
      <c r="AD43" s="7" t="s">
        <v>242</v>
      </c>
      <c r="AE43" s="6" t="s">
        <v>273</v>
      </c>
      <c r="AF43" s="6" t="s">
        <v>275</v>
      </c>
    </row>
    <row r="44" spans="1:32" ht="303" customHeight="1" x14ac:dyDescent="0.35">
      <c r="A44" s="8"/>
      <c r="B44" s="7"/>
      <c r="C44" s="7" t="s">
        <v>44</v>
      </c>
      <c r="D44" s="7"/>
      <c r="E44" s="7" t="s">
        <v>45</v>
      </c>
      <c r="F44" s="7" t="s">
        <v>80</v>
      </c>
      <c r="G44" s="7"/>
      <c r="H44" s="7"/>
      <c r="I44" s="7"/>
      <c r="J44" s="7" t="s">
        <v>101</v>
      </c>
      <c r="K44" s="7"/>
      <c r="L44" s="7" t="s">
        <v>71</v>
      </c>
      <c r="M44" s="7" t="s">
        <v>87</v>
      </c>
      <c r="N44" s="7"/>
      <c r="O44" s="7"/>
      <c r="P44" s="7"/>
      <c r="Q44" s="7" t="s">
        <v>162</v>
      </c>
      <c r="R44" s="7"/>
      <c r="S44" s="7" t="s">
        <v>138</v>
      </c>
      <c r="T44" s="7"/>
      <c r="U44" s="7"/>
      <c r="V44" s="7"/>
      <c r="W44" s="7"/>
      <c r="X44" s="7" t="s">
        <v>218</v>
      </c>
      <c r="Y44" s="7"/>
      <c r="Z44" s="7" t="s">
        <v>195</v>
      </c>
      <c r="AA44" s="7"/>
      <c r="AB44" s="7"/>
      <c r="AC44" s="7"/>
      <c r="AD44" s="7"/>
      <c r="AE44" s="7" t="s">
        <v>274</v>
      </c>
      <c r="AF44" s="7" t="s">
        <v>276</v>
      </c>
    </row>
    <row r="45" spans="1:32" x14ac:dyDescent="0.35">
      <c r="A45" s="8">
        <v>0.6875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</row>
    <row r="46" spans="1:32" ht="303" customHeight="1" x14ac:dyDescent="0.35">
      <c r="A46" s="8"/>
      <c r="B46" s="7" t="s">
        <v>20</v>
      </c>
      <c r="C46" s="7" t="s">
        <v>12</v>
      </c>
      <c r="D46" s="7" t="s">
        <v>30</v>
      </c>
      <c r="E46" s="7" t="s">
        <v>36</v>
      </c>
      <c r="F46" s="7" t="s">
        <v>47</v>
      </c>
      <c r="G46" s="7" t="s">
        <v>38</v>
      </c>
      <c r="H46" s="7" t="s">
        <v>49</v>
      </c>
      <c r="I46" s="7" t="s">
        <v>30</v>
      </c>
      <c r="J46" s="7" t="s">
        <v>114</v>
      </c>
      <c r="K46" s="7" t="s">
        <v>131</v>
      </c>
      <c r="L46" s="7" t="s">
        <v>74</v>
      </c>
      <c r="M46" s="7" t="s">
        <v>90</v>
      </c>
      <c r="N46" s="7" t="s">
        <v>104</v>
      </c>
      <c r="O46" s="7" t="s">
        <v>118</v>
      </c>
      <c r="P46" s="7" t="s">
        <v>131</v>
      </c>
      <c r="Q46" s="7" t="s">
        <v>172</v>
      </c>
      <c r="R46" s="7" t="s">
        <v>188</v>
      </c>
      <c r="S46" s="7" t="s">
        <v>141</v>
      </c>
      <c r="T46" s="7" t="s">
        <v>153</v>
      </c>
      <c r="U46" s="7" t="s">
        <v>165</v>
      </c>
      <c r="V46" s="7" t="s">
        <v>176</v>
      </c>
      <c r="W46" s="7" t="s">
        <v>188</v>
      </c>
      <c r="X46" s="7" t="s">
        <v>228</v>
      </c>
      <c r="Y46" s="7" t="s">
        <v>245</v>
      </c>
      <c r="Z46" s="7" t="s">
        <v>198</v>
      </c>
      <c r="AA46" s="7" t="s">
        <v>210</v>
      </c>
      <c r="AB46" s="7" t="s">
        <v>221</v>
      </c>
      <c r="AC46" s="7" t="s">
        <v>232</v>
      </c>
      <c r="AD46" s="7" t="s">
        <v>245</v>
      </c>
      <c r="AE46" s="7" t="s">
        <v>285</v>
      </c>
      <c r="AF46" s="7" t="s">
        <v>302</v>
      </c>
    </row>
    <row r="47" spans="1:32" x14ac:dyDescent="0.35">
      <c r="A47" s="8">
        <v>0.70833333333333337</v>
      </c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</row>
    <row r="48" spans="1:32" ht="289.25" customHeight="1" x14ac:dyDescent="0.35">
      <c r="A48" s="8"/>
      <c r="B48" s="7"/>
      <c r="C48" s="7" t="s">
        <v>13</v>
      </c>
      <c r="D48" s="7"/>
      <c r="E48" s="7"/>
      <c r="F48" s="7" t="s">
        <v>48</v>
      </c>
      <c r="G48" s="7"/>
      <c r="H48" s="7" t="s">
        <v>50</v>
      </c>
      <c r="I48" s="7"/>
      <c r="J48" s="7" t="s">
        <v>115</v>
      </c>
      <c r="K48" s="7"/>
      <c r="L48" s="7"/>
      <c r="M48" s="7" t="s">
        <v>91</v>
      </c>
      <c r="N48" s="7"/>
      <c r="O48" s="7" t="s">
        <v>119</v>
      </c>
      <c r="P48" s="7"/>
      <c r="Q48" s="7" t="s">
        <v>173</v>
      </c>
      <c r="R48" s="7"/>
      <c r="S48" s="7"/>
      <c r="T48" s="7" t="s">
        <v>154</v>
      </c>
      <c r="U48" s="7"/>
      <c r="V48" s="7"/>
      <c r="W48" s="7"/>
      <c r="X48" s="7" t="s">
        <v>229</v>
      </c>
      <c r="Y48" s="7"/>
      <c r="Z48" s="7"/>
      <c r="AA48" s="7"/>
      <c r="AB48" s="7"/>
      <c r="AC48" s="7" t="s">
        <v>233</v>
      </c>
      <c r="AD48" s="7"/>
      <c r="AE48" s="7" t="s">
        <v>286</v>
      </c>
      <c r="AF48" s="7"/>
    </row>
    <row r="49" spans="1:32" x14ac:dyDescent="0.35">
      <c r="A49" s="8">
        <v>0.72916666666666663</v>
      </c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</row>
    <row r="50" spans="1:32" ht="395.4" customHeight="1" x14ac:dyDescent="0.35">
      <c r="A50" s="8"/>
      <c r="B50" s="7" t="s">
        <v>16</v>
      </c>
      <c r="C50" s="7" t="s">
        <v>25</v>
      </c>
      <c r="D50" s="7" t="s">
        <v>46</v>
      </c>
      <c r="E50" s="7" t="s">
        <v>35</v>
      </c>
      <c r="F50" s="7" t="s">
        <v>32</v>
      </c>
      <c r="G50" s="7" t="s">
        <v>34</v>
      </c>
      <c r="H50" s="7" t="s">
        <v>33</v>
      </c>
      <c r="I50" s="7" t="s">
        <v>29</v>
      </c>
      <c r="J50" s="7" t="s">
        <v>126</v>
      </c>
      <c r="K50" s="7" t="s">
        <v>72</v>
      </c>
      <c r="L50" s="7" t="s">
        <v>73</v>
      </c>
      <c r="M50" s="7" t="s">
        <v>89</v>
      </c>
      <c r="N50" s="7" t="s">
        <v>103</v>
      </c>
      <c r="O50" s="7" t="s">
        <v>117</v>
      </c>
      <c r="P50" s="7" t="s">
        <v>130</v>
      </c>
      <c r="Q50" s="7" t="s">
        <v>183</v>
      </c>
      <c r="R50" s="7" t="s">
        <v>139</v>
      </c>
      <c r="S50" s="7" t="s">
        <v>140</v>
      </c>
      <c r="T50" s="7" t="s">
        <v>152</v>
      </c>
      <c r="U50" s="7" t="s">
        <v>164</v>
      </c>
      <c r="V50" s="7" t="s">
        <v>175</v>
      </c>
      <c r="W50" s="7" t="s">
        <v>187</v>
      </c>
      <c r="X50" s="7" t="s">
        <v>240</v>
      </c>
      <c r="Y50" s="7" t="s">
        <v>196</v>
      </c>
      <c r="Z50" s="7" t="s">
        <v>197</v>
      </c>
      <c r="AA50" s="7" t="s">
        <v>209</v>
      </c>
      <c r="AB50" s="7" t="s">
        <v>220</v>
      </c>
      <c r="AC50" s="7" t="s">
        <v>231</v>
      </c>
      <c r="AD50" s="7" t="s">
        <v>244</v>
      </c>
      <c r="AE50" s="7" t="s">
        <v>297</v>
      </c>
      <c r="AF50" s="7" t="s">
        <v>253</v>
      </c>
    </row>
    <row r="51" spans="1:32" x14ac:dyDescent="0.35">
      <c r="A51" s="8">
        <v>0.75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</row>
    <row r="52" spans="1:32" ht="91" x14ac:dyDescent="0.35">
      <c r="A52" s="8"/>
      <c r="B52" s="6" t="s">
        <v>17</v>
      </c>
      <c r="C52" s="6" t="s">
        <v>26</v>
      </c>
      <c r="D52" s="6" t="s">
        <v>45</v>
      </c>
      <c r="E52" s="7"/>
      <c r="F52" s="7"/>
      <c r="G52" s="7"/>
      <c r="H52" s="7"/>
      <c r="I52" s="6" t="s">
        <v>28</v>
      </c>
      <c r="J52" s="6" t="s">
        <v>127</v>
      </c>
      <c r="K52" s="6" t="s">
        <v>71</v>
      </c>
      <c r="L52" s="7"/>
      <c r="M52" s="7"/>
      <c r="N52" s="7"/>
      <c r="O52" s="7"/>
      <c r="P52" s="6" t="s">
        <v>129</v>
      </c>
      <c r="Q52" s="6" t="s">
        <v>184</v>
      </c>
      <c r="R52" s="6" t="s">
        <v>138</v>
      </c>
      <c r="S52" s="7"/>
      <c r="T52" s="7"/>
      <c r="U52" s="7"/>
      <c r="V52" s="7"/>
      <c r="W52" s="6" t="s">
        <v>186</v>
      </c>
      <c r="X52" s="6" t="s">
        <v>241</v>
      </c>
      <c r="Y52" s="6" t="s">
        <v>195</v>
      </c>
      <c r="Z52" s="7"/>
      <c r="AA52" s="7"/>
      <c r="AB52" s="7"/>
      <c r="AC52" s="7"/>
      <c r="AD52" s="6" t="s">
        <v>243</v>
      </c>
      <c r="AE52" s="6" t="s">
        <v>298</v>
      </c>
      <c r="AF52" s="6" t="s">
        <v>252</v>
      </c>
    </row>
    <row r="53" spans="1:32" ht="316.75" customHeight="1" x14ac:dyDescent="0.35">
      <c r="A53" s="4">
        <v>0.77083333333333337</v>
      </c>
      <c r="B53" s="7" t="s">
        <v>24</v>
      </c>
      <c r="C53" s="6" t="s">
        <v>45</v>
      </c>
      <c r="D53" s="7" t="s">
        <v>36</v>
      </c>
      <c r="E53" s="7" t="s">
        <v>68</v>
      </c>
      <c r="F53" s="7" t="s">
        <v>84</v>
      </c>
      <c r="G53" s="7" t="s">
        <v>99</v>
      </c>
      <c r="H53" s="7" t="s">
        <v>113</v>
      </c>
      <c r="I53" s="7" t="s">
        <v>125</v>
      </c>
      <c r="J53" s="6" t="s">
        <v>71</v>
      </c>
      <c r="K53" s="7" t="s">
        <v>74</v>
      </c>
      <c r="L53" s="7" t="s">
        <v>135</v>
      </c>
      <c r="M53" s="7" t="s">
        <v>148</v>
      </c>
      <c r="N53" s="7" t="s">
        <v>160</v>
      </c>
      <c r="O53" s="7" t="s">
        <v>171</v>
      </c>
      <c r="P53" s="7" t="s">
        <v>182</v>
      </c>
      <c r="Q53" s="6" t="s">
        <v>138</v>
      </c>
      <c r="R53" s="7" t="s">
        <v>141</v>
      </c>
      <c r="S53" s="7" t="s">
        <v>192</v>
      </c>
      <c r="T53" s="7" t="s">
        <v>205</v>
      </c>
      <c r="U53" s="7" t="s">
        <v>216</v>
      </c>
      <c r="V53" s="7" t="s">
        <v>227</v>
      </c>
      <c r="W53" s="7" t="s">
        <v>239</v>
      </c>
      <c r="X53" s="6" t="s">
        <v>195</v>
      </c>
      <c r="Y53" s="7" t="s">
        <v>198</v>
      </c>
      <c r="Z53" s="7" t="s">
        <v>249</v>
      </c>
      <c r="AA53" s="7" t="s">
        <v>262</v>
      </c>
      <c r="AB53" s="7" t="s">
        <v>272</v>
      </c>
      <c r="AC53" s="7" t="s">
        <v>284</v>
      </c>
      <c r="AD53" s="7" t="s">
        <v>296</v>
      </c>
      <c r="AE53" s="6" t="s">
        <v>252</v>
      </c>
      <c r="AF53" s="7" t="s">
        <v>255</v>
      </c>
    </row>
    <row r="54" spans="1:32" ht="78" x14ac:dyDescent="0.35">
      <c r="A54" s="4">
        <v>0.79166666666666663</v>
      </c>
      <c r="B54" s="7"/>
      <c r="C54" s="6" t="s">
        <v>46</v>
      </c>
      <c r="D54" s="7"/>
      <c r="E54" s="7"/>
      <c r="F54" s="7"/>
      <c r="G54" s="7"/>
      <c r="H54" s="7"/>
      <c r="I54" s="7"/>
      <c r="J54" s="6" t="s">
        <v>72</v>
      </c>
      <c r="K54" s="7"/>
      <c r="L54" s="7"/>
      <c r="M54" s="7"/>
      <c r="N54" s="7"/>
      <c r="O54" s="7"/>
      <c r="P54" s="7"/>
      <c r="Q54" s="6" t="s">
        <v>139</v>
      </c>
      <c r="R54" s="7"/>
      <c r="S54" s="7"/>
      <c r="T54" s="7"/>
      <c r="U54" s="7"/>
      <c r="V54" s="7"/>
      <c r="W54" s="7"/>
      <c r="X54" s="6" t="s">
        <v>196</v>
      </c>
      <c r="Y54" s="7"/>
      <c r="Z54" s="7"/>
      <c r="AA54" s="7"/>
      <c r="AB54" s="7"/>
      <c r="AC54" s="7"/>
      <c r="AD54" s="7"/>
      <c r="AE54" s="6" t="s">
        <v>253</v>
      </c>
      <c r="AF54" s="7"/>
    </row>
    <row r="55" spans="1:32" ht="104" x14ac:dyDescent="0.35">
      <c r="A55" s="8">
        <v>0.8125</v>
      </c>
      <c r="B55" s="6" t="s">
        <v>25</v>
      </c>
      <c r="C55" s="6" t="s">
        <v>47</v>
      </c>
      <c r="D55" s="6" t="s">
        <v>49</v>
      </c>
      <c r="E55" s="6" t="s">
        <v>69</v>
      </c>
      <c r="F55" s="6" t="s">
        <v>85</v>
      </c>
      <c r="G55" s="6" t="s">
        <v>100</v>
      </c>
      <c r="H55" s="6" t="s">
        <v>114</v>
      </c>
      <c r="I55" s="6" t="s">
        <v>126</v>
      </c>
      <c r="J55" s="6" t="s">
        <v>90</v>
      </c>
      <c r="K55" s="6" t="s">
        <v>118</v>
      </c>
      <c r="L55" s="6" t="s">
        <v>136</v>
      </c>
      <c r="M55" s="6" t="s">
        <v>149</v>
      </c>
      <c r="N55" s="6" t="s">
        <v>161</v>
      </c>
      <c r="O55" s="6" t="s">
        <v>172</v>
      </c>
      <c r="P55" s="6" t="s">
        <v>183</v>
      </c>
      <c r="Q55" s="6" t="s">
        <v>153</v>
      </c>
      <c r="R55" s="7" t="s">
        <v>176</v>
      </c>
      <c r="S55" s="6" t="s">
        <v>193</v>
      </c>
      <c r="T55" s="6" t="s">
        <v>206</v>
      </c>
      <c r="U55" s="6" t="s">
        <v>217</v>
      </c>
      <c r="V55" s="6" t="s">
        <v>228</v>
      </c>
      <c r="W55" s="6" t="s">
        <v>240</v>
      </c>
      <c r="X55" s="7" t="s">
        <v>210</v>
      </c>
      <c r="Y55" s="6" t="s">
        <v>232</v>
      </c>
      <c r="Z55" s="6" t="s">
        <v>250</v>
      </c>
      <c r="AA55" s="6" t="s">
        <v>263</v>
      </c>
      <c r="AB55" s="6" t="s">
        <v>273</v>
      </c>
      <c r="AC55" s="6" t="s">
        <v>285</v>
      </c>
      <c r="AD55" s="6" t="s">
        <v>297</v>
      </c>
      <c r="AE55" s="7" t="s">
        <v>266</v>
      </c>
      <c r="AF55" s="6" t="s">
        <v>289</v>
      </c>
    </row>
    <row r="56" spans="1:32" ht="303" customHeight="1" x14ac:dyDescent="0.35">
      <c r="A56" s="8"/>
      <c r="B56" s="7" t="s">
        <v>26</v>
      </c>
      <c r="C56" s="7" t="s">
        <v>48</v>
      </c>
      <c r="D56" s="7" t="s">
        <v>50</v>
      </c>
      <c r="E56" s="7" t="s">
        <v>70</v>
      </c>
      <c r="F56" s="7" t="s">
        <v>86</v>
      </c>
      <c r="G56" s="7" t="s">
        <v>101</v>
      </c>
      <c r="H56" s="7" t="s">
        <v>115</v>
      </c>
      <c r="I56" s="7" t="s">
        <v>127</v>
      </c>
      <c r="J56" s="7" t="s">
        <v>91</v>
      </c>
      <c r="K56" s="7" t="s">
        <v>119</v>
      </c>
      <c r="L56" s="7" t="s">
        <v>137</v>
      </c>
      <c r="M56" s="7" t="s">
        <v>150</v>
      </c>
      <c r="N56" s="7" t="s">
        <v>162</v>
      </c>
      <c r="O56" s="7" t="s">
        <v>173</v>
      </c>
      <c r="P56" s="7" t="s">
        <v>184</v>
      </c>
      <c r="Q56" s="7" t="s">
        <v>154</v>
      </c>
      <c r="R56" s="7"/>
      <c r="S56" s="7" t="s">
        <v>194</v>
      </c>
      <c r="T56" s="7" t="s">
        <v>207</v>
      </c>
      <c r="U56" s="7" t="s">
        <v>218</v>
      </c>
      <c r="V56" s="7" t="s">
        <v>229</v>
      </c>
      <c r="W56" s="7" t="s">
        <v>241</v>
      </c>
      <c r="X56" s="7"/>
      <c r="Y56" s="7" t="s">
        <v>233</v>
      </c>
      <c r="Z56" s="7" t="s">
        <v>251</v>
      </c>
      <c r="AA56" s="7" t="s">
        <v>264</v>
      </c>
      <c r="AB56" s="7" t="s">
        <v>274</v>
      </c>
      <c r="AC56" s="7" t="s">
        <v>286</v>
      </c>
      <c r="AD56" s="7" t="s">
        <v>298</v>
      </c>
      <c r="AE56" s="7"/>
      <c r="AF56" s="7" t="s">
        <v>290</v>
      </c>
    </row>
    <row r="57" spans="1:32" x14ac:dyDescent="0.35">
      <c r="A57" s="8">
        <v>0.83333333333333337</v>
      </c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</row>
    <row r="58" spans="1:32" ht="303" customHeight="1" x14ac:dyDescent="0.35">
      <c r="A58" s="8"/>
      <c r="B58" s="7" t="s">
        <v>27</v>
      </c>
      <c r="C58" s="7" t="s">
        <v>49</v>
      </c>
      <c r="D58" s="7" t="s">
        <v>33</v>
      </c>
      <c r="E58" s="7" t="s">
        <v>71</v>
      </c>
      <c r="F58" s="7" t="s">
        <v>87</v>
      </c>
      <c r="G58" s="7" t="s">
        <v>102</v>
      </c>
      <c r="H58" s="7" t="s">
        <v>116</v>
      </c>
      <c r="I58" s="7" t="s">
        <v>128</v>
      </c>
      <c r="J58" s="7" t="s">
        <v>118</v>
      </c>
      <c r="K58" s="7" t="s">
        <v>117</v>
      </c>
      <c r="L58" s="7" t="s">
        <v>138</v>
      </c>
      <c r="M58" s="7" t="s">
        <v>151</v>
      </c>
      <c r="N58" s="7" t="s">
        <v>163</v>
      </c>
      <c r="O58" s="7" t="s">
        <v>174</v>
      </c>
      <c r="P58" s="7" t="s">
        <v>185</v>
      </c>
      <c r="Q58" s="7" t="s">
        <v>176</v>
      </c>
      <c r="R58" s="7" t="s">
        <v>175</v>
      </c>
      <c r="S58" s="7" t="s">
        <v>195</v>
      </c>
      <c r="T58" s="7" t="s">
        <v>208</v>
      </c>
      <c r="U58" s="7" t="s">
        <v>219</v>
      </c>
      <c r="V58" s="7" t="s">
        <v>230</v>
      </c>
      <c r="W58" s="7" t="s">
        <v>242</v>
      </c>
      <c r="X58" s="7" t="s">
        <v>232</v>
      </c>
      <c r="Y58" s="7" t="s">
        <v>231</v>
      </c>
      <c r="Z58" s="7" t="s">
        <v>252</v>
      </c>
      <c r="AA58" s="7" t="s">
        <v>265</v>
      </c>
      <c r="AB58" s="7" t="s">
        <v>275</v>
      </c>
      <c r="AC58" s="7" t="s">
        <v>287</v>
      </c>
      <c r="AD58" s="7" t="s">
        <v>299</v>
      </c>
      <c r="AE58" s="7" t="s">
        <v>289</v>
      </c>
      <c r="AF58" s="7" t="s">
        <v>288</v>
      </c>
    </row>
    <row r="59" spans="1:32" x14ac:dyDescent="0.35">
      <c r="A59" s="8">
        <v>0.85416666666666663</v>
      </c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</row>
    <row r="60" spans="1:32" ht="261.64999999999998" customHeight="1" x14ac:dyDescent="0.35">
      <c r="A60" s="8"/>
      <c r="B60" s="7"/>
      <c r="C60" s="7" t="s">
        <v>50</v>
      </c>
      <c r="D60" s="7"/>
      <c r="E60" s="7" t="s">
        <v>72</v>
      </c>
      <c r="F60" s="7" t="s">
        <v>88</v>
      </c>
      <c r="G60" s="7"/>
      <c r="H60" s="7"/>
      <c r="I60" s="7"/>
      <c r="J60" s="7" t="s">
        <v>119</v>
      </c>
      <c r="K60" s="7"/>
      <c r="L60" s="7" t="s">
        <v>139</v>
      </c>
      <c r="M60" s="7"/>
      <c r="N60" s="7"/>
      <c r="O60" s="7"/>
      <c r="P60" s="7"/>
      <c r="Q60" s="7"/>
      <c r="R60" s="7"/>
      <c r="S60" s="7" t="s">
        <v>196</v>
      </c>
      <c r="T60" s="7"/>
      <c r="U60" s="7"/>
      <c r="V60" s="7"/>
      <c r="W60" s="7"/>
      <c r="X60" s="7" t="s">
        <v>233</v>
      </c>
      <c r="Y60" s="7"/>
      <c r="Z60" s="7" t="s">
        <v>253</v>
      </c>
      <c r="AA60" s="7"/>
      <c r="AB60" s="7" t="s">
        <v>276</v>
      </c>
      <c r="AC60" s="7"/>
      <c r="AD60" s="7"/>
      <c r="AE60" s="7" t="s">
        <v>290</v>
      </c>
      <c r="AF60" s="7"/>
    </row>
    <row r="61" spans="1:32" x14ac:dyDescent="0.35">
      <c r="A61" s="8">
        <v>0.875</v>
      </c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</row>
    <row r="62" spans="1:32" ht="395.4" customHeight="1" x14ac:dyDescent="0.35">
      <c r="A62" s="8"/>
      <c r="B62" s="7" t="s">
        <v>28</v>
      </c>
      <c r="C62" s="7" t="s">
        <v>38</v>
      </c>
      <c r="D62" s="7" t="s">
        <v>47</v>
      </c>
      <c r="E62" s="7" t="s">
        <v>73</v>
      </c>
      <c r="F62" s="7" t="s">
        <v>89</v>
      </c>
      <c r="G62" s="7" t="s">
        <v>103</v>
      </c>
      <c r="H62" s="7" t="s">
        <v>117</v>
      </c>
      <c r="I62" s="7" t="s">
        <v>129</v>
      </c>
      <c r="J62" s="7" t="s">
        <v>104</v>
      </c>
      <c r="K62" s="7" t="s">
        <v>90</v>
      </c>
      <c r="L62" s="7" t="s">
        <v>140</v>
      </c>
      <c r="M62" s="7" t="s">
        <v>152</v>
      </c>
      <c r="N62" s="7" t="s">
        <v>164</v>
      </c>
      <c r="O62" s="7" t="s">
        <v>175</v>
      </c>
      <c r="P62" s="7" t="s">
        <v>186</v>
      </c>
      <c r="Q62" s="7" t="s">
        <v>165</v>
      </c>
      <c r="R62" s="7" t="s">
        <v>153</v>
      </c>
      <c r="S62" s="7" t="s">
        <v>197</v>
      </c>
      <c r="T62" s="7" t="s">
        <v>209</v>
      </c>
      <c r="U62" s="7" t="s">
        <v>220</v>
      </c>
      <c r="V62" s="7" t="s">
        <v>231</v>
      </c>
      <c r="W62" s="7" t="s">
        <v>243</v>
      </c>
      <c r="X62" s="7" t="s">
        <v>221</v>
      </c>
      <c r="Y62" s="7" t="s">
        <v>210</v>
      </c>
      <c r="Z62" s="7" t="s">
        <v>254</v>
      </c>
      <c r="AA62" s="7"/>
      <c r="AB62" s="7" t="s">
        <v>277</v>
      </c>
      <c r="AC62" s="7" t="s">
        <v>288</v>
      </c>
      <c r="AD62" s="7" t="s">
        <v>300</v>
      </c>
      <c r="AE62" s="7" t="s">
        <v>278</v>
      </c>
      <c r="AF62" s="7" t="s">
        <v>266</v>
      </c>
    </row>
    <row r="63" spans="1:32" x14ac:dyDescent="0.35">
      <c r="A63" s="8">
        <v>0.89583333333333337</v>
      </c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</row>
    <row r="64" spans="1:32" ht="78" x14ac:dyDescent="0.35">
      <c r="A64" s="8"/>
      <c r="B64" s="6" t="s">
        <v>29</v>
      </c>
      <c r="C64" s="7"/>
      <c r="D64" s="6" t="s">
        <v>48</v>
      </c>
      <c r="E64" s="7"/>
      <c r="F64" s="7"/>
      <c r="G64" s="7"/>
      <c r="H64" s="7"/>
      <c r="I64" s="6" t="s">
        <v>130</v>
      </c>
      <c r="J64" s="7"/>
      <c r="K64" s="6" t="s">
        <v>91</v>
      </c>
      <c r="L64" s="7"/>
      <c r="M64" s="7"/>
      <c r="N64" s="7"/>
      <c r="O64" s="7"/>
      <c r="P64" s="6" t="s">
        <v>187</v>
      </c>
      <c r="Q64" s="7"/>
      <c r="R64" s="6" t="s">
        <v>154</v>
      </c>
      <c r="S64" s="7"/>
      <c r="T64" s="7"/>
      <c r="U64" s="7"/>
      <c r="V64" s="7"/>
      <c r="W64" s="6" t="s">
        <v>244</v>
      </c>
      <c r="X64" s="7"/>
      <c r="Y64" s="7"/>
      <c r="Z64" s="7"/>
      <c r="AA64" s="7"/>
      <c r="AB64" s="7"/>
      <c r="AC64" s="7"/>
      <c r="AD64" s="6" t="s">
        <v>301</v>
      </c>
      <c r="AE64" s="7"/>
      <c r="AF64" s="7"/>
    </row>
    <row r="65" spans="1:32" ht="78" x14ac:dyDescent="0.35">
      <c r="A65" s="8">
        <v>0.91666666666666663</v>
      </c>
      <c r="B65" s="7" t="s">
        <v>30</v>
      </c>
      <c r="C65" s="7" t="s">
        <v>35</v>
      </c>
      <c r="D65" s="7" t="s">
        <v>38</v>
      </c>
      <c r="E65" s="7" t="s">
        <v>74</v>
      </c>
      <c r="F65" s="6" t="s">
        <v>90</v>
      </c>
      <c r="G65" s="7" t="s">
        <v>104</v>
      </c>
      <c r="H65" s="6" t="s">
        <v>118</v>
      </c>
      <c r="I65" s="7" t="s">
        <v>131</v>
      </c>
      <c r="J65" s="7" t="s">
        <v>73</v>
      </c>
      <c r="K65" s="7" t="s">
        <v>104</v>
      </c>
      <c r="L65" s="7" t="s">
        <v>141</v>
      </c>
      <c r="M65" s="6" t="s">
        <v>153</v>
      </c>
      <c r="N65" s="7" t="s">
        <v>165</v>
      </c>
      <c r="O65" s="7" t="s">
        <v>176</v>
      </c>
      <c r="P65" s="7" t="s">
        <v>188</v>
      </c>
      <c r="Q65" s="7" t="s">
        <v>140</v>
      </c>
      <c r="R65" s="7" t="s">
        <v>165</v>
      </c>
      <c r="S65" s="7" t="s">
        <v>198</v>
      </c>
      <c r="T65" s="7" t="s">
        <v>210</v>
      </c>
      <c r="U65" s="7" t="s">
        <v>221</v>
      </c>
      <c r="V65" s="6" t="s">
        <v>232</v>
      </c>
      <c r="W65" s="7" t="s">
        <v>245</v>
      </c>
      <c r="X65" s="7" t="s">
        <v>197</v>
      </c>
      <c r="Y65" s="7" t="s">
        <v>221</v>
      </c>
      <c r="Z65" s="7" t="s">
        <v>255</v>
      </c>
      <c r="AA65" s="7" t="s">
        <v>266</v>
      </c>
      <c r="AB65" s="7" t="s">
        <v>278</v>
      </c>
      <c r="AC65" s="6" t="s">
        <v>289</v>
      </c>
      <c r="AD65" s="7" t="s">
        <v>302</v>
      </c>
      <c r="AE65" s="7" t="s">
        <v>254</v>
      </c>
      <c r="AF65" s="7" t="s">
        <v>278</v>
      </c>
    </row>
    <row r="66" spans="1:32" ht="303" customHeight="1" x14ac:dyDescent="0.35">
      <c r="A66" s="8"/>
      <c r="B66" s="7"/>
      <c r="C66" s="7"/>
      <c r="D66" s="7"/>
      <c r="E66" s="7"/>
      <c r="F66" s="7" t="s">
        <v>91</v>
      </c>
      <c r="G66" s="7"/>
      <c r="H66" s="7" t="s">
        <v>119</v>
      </c>
      <c r="I66" s="7"/>
      <c r="J66" s="7"/>
      <c r="K66" s="7"/>
      <c r="L66" s="7"/>
      <c r="M66" s="7" t="s">
        <v>154</v>
      </c>
      <c r="N66" s="7"/>
      <c r="O66" s="7"/>
      <c r="P66" s="7"/>
      <c r="Q66" s="7"/>
      <c r="R66" s="7"/>
      <c r="S66" s="7"/>
      <c r="T66" s="7"/>
      <c r="U66" s="7"/>
      <c r="V66" s="7" t="s">
        <v>233</v>
      </c>
      <c r="W66" s="7"/>
      <c r="X66" s="7"/>
      <c r="Y66" s="7"/>
      <c r="Z66" s="7"/>
      <c r="AA66" s="7"/>
      <c r="AB66" s="7"/>
      <c r="AC66" s="7" t="s">
        <v>290</v>
      </c>
      <c r="AD66" s="7"/>
      <c r="AE66" s="7"/>
      <c r="AF66" s="7"/>
    </row>
    <row r="67" spans="1:32" x14ac:dyDescent="0.35">
      <c r="A67" s="8">
        <v>0.9375</v>
      </c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</row>
    <row r="68" spans="1:32" ht="395.4" customHeight="1" x14ac:dyDescent="0.35">
      <c r="A68" s="8"/>
      <c r="B68" s="7" t="s">
        <v>25</v>
      </c>
      <c r="C68" s="7" t="s">
        <v>36</v>
      </c>
      <c r="D68" s="7" t="s">
        <v>35</v>
      </c>
      <c r="E68" s="7" t="s">
        <v>69</v>
      </c>
      <c r="F68" s="7" t="s">
        <v>85</v>
      </c>
      <c r="G68" s="7" t="s">
        <v>100</v>
      </c>
      <c r="H68" s="7" t="s">
        <v>114</v>
      </c>
      <c r="I68" s="7" t="s">
        <v>126</v>
      </c>
      <c r="J68" s="7" t="s">
        <v>74</v>
      </c>
      <c r="K68" s="7" t="s">
        <v>73</v>
      </c>
      <c r="L68" s="7" t="s">
        <v>136</v>
      </c>
      <c r="M68" s="7" t="s">
        <v>149</v>
      </c>
      <c r="N68" s="7" t="s">
        <v>161</v>
      </c>
      <c r="O68" s="7" t="s">
        <v>172</v>
      </c>
      <c r="P68" s="7" t="s">
        <v>183</v>
      </c>
      <c r="Q68" s="7" t="s">
        <v>141</v>
      </c>
      <c r="R68" s="7" t="s">
        <v>140</v>
      </c>
      <c r="S68" s="7" t="s">
        <v>193</v>
      </c>
      <c r="T68" s="7" t="s">
        <v>206</v>
      </c>
      <c r="U68" s="7" t="s">
        <v>217</v>
      </c>
      <c r="V68" s="7" t="s">
        <v>228</v>
      </c>
      <c r="W68" s="7" t="s">
        <v>240</v>
      </c>
      <c r="X68" s="7" t="s">
        <v>198</v>
      </c>
      <c r="Y68" s="7" t="s">
        <v>197</v>
      </c>
      <c r="Z68" s="7" t="s">
        <v>250</v>
      </c>
      <c r="AA68" s="7" t="s">
        <v>263</v>
      </c>
      <c r="AB68" s="7" t="s">
        <v>273</v>
      </c>
      <c r="AC68" s="7" t="s">
        <v>285</v>
      </c>
      <c r="AD68" s="7" t="s">
        <v>297</v>
      </c>
      <c r="AE68" s="7" t="s">
        <v>255</v>
      </c>
      <c r="AF68" s="7" t="s">
        <v>254</v>
      </c>
    </row>
    <row r="69" spans="1:32" x14ac:dyDescent="0.35">
      <c r="A69" s="8">
        <v>0.95833333333333337</v>
      </c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</row>
    <row r="70" spans="1:32" ht="247.75" customHeight="1" x14ac:dyDescent="0.35">
      <c r="A70" s="8"/>
      <c r="B70" s="7" t="s">
        <v>26</v>
      </c>
      <c r="C70" s="7"/>
      <c r="D70" s="7"/>
      <c r="E70" s="7" t="s">
        <v>70</v>
      </c>
      <c r="F70" s="7" t="s">
        <v>86</v>
      </c>
      <c r="G70" s="7" t="s">
        <v>101</v>
      </c>
      <c r="H70" s="7" t="s">
        <v>115</v>
      </c>
      <c r="I70" s="7" t="s">
        <v>127</v>
      </c>
      <c r="J70" s="7"/>
      <c r="K70" s="7"/>
      <c r="L70" s="7" t="s">
        <v>137</v>
      </c>
      <c r="M70" s="7" t="s">
        <v>150</v>
      </c>
      <c r="N70" s="7" t="s">
        <v>162</v>
      </c>
      <c r="O70" s="7" t="s">
        <v>173</v>
      </c>
      <c r="P70" s="7" t="s">
        <v>184</v>
      </c>
      <c r="Q70" s="7"/>
      <c r="R70" s="7"/>
      <c r="S70" s="7" t="s">
        <v>194</v>
      </c>
      <c r="T70" s="7" t="s">
        <v>207</v>
      </c>
      <c r="U70" s="7" t="s">
        <v>218</v>
      </c>
      <c r="V70" s="7" t="s">
        <v>229</v>
      </c>
      <c r="W70" s="7" t="s">
        <v>241</v>
      </c>
      <c r="X70" s="7"/>
      <c r="Y70" s="7"/>
      <c r="Z70" s="7" t="s">
        <v>251</v>
      </c>
      <c r="AA70" s="7" t="s">
        <v>264</v>
      </c>
      <c r="AB70" s="7" t="s">
        <v>274</v>
      </c>
      <c r="AC70" s="7" t="s">
        <v>286</v>
      </c>
      <c r="AD70" s="7" t="s">
        <v>298</v>
      </c>
      <c r="AE70" s="7"/>
      <c r="AF70" s="7"/>
    </row>
    <row r="71" spans="1:32" x14ac:dyDescent="0.35">
      <c r="A71" s="8">
        <v>0.97916666666666663</v>
      </c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</row>
    <row r="72" spans="1:32" ht="395.4" customHeight="1" x14ac:dyDescent="0.35">
      <c r="A72" s="8"/>
      <c r="B72" s="7" t="s">
        <v>31</v>
      </c>
      <c r="C72" s="7" t="s">
        <v>30</v>
      </c>
      <c r="D72" s="7" t="s">
        <v>58</v>
      </c>
      <c r="E72" s="7" t="s">
        <v>75</v>
      </c>
      <c r="F72" s="7" t="s">
        <v>92</v>
      </c>
      <c r="G72" s="7" t="s">
        <v>105</v>
      </c>
      <c r="H72" s="7" t="s">
        <v>120</v>
      </c>
      <c r="I72" s="7" t="s">
        <v>132</v>
      </c>
      <c r="J72" s="7" t="s">
        <v>131</v>
      </c>
      <c r="K72" s="7" t="s">
        <v>75</v>
      </c>
      <c r="L72" s="7" t="s">
        <v>142</v>
      </c>
      <c r="M72" s="7" t="s">
        <v>155</v>
      </c>
      <c r="N72" s="7" t="s">
        <v>166</v>
      </c>
      <c r="O72" s="7" t="s">
        <v>177</v>
      </c>
      <c r="P72" s="7" t="s">
        <v>189</v>
      </c>
      <c r="Q72" s="7" t="s">
        <v>188</v>
      </c>
      <c r="R72" s="7" t="s">
        <v>142</v>
      </c>
      <c r="S72" s="7" t="s">
        <v>199</v>
      </c>
      <c r="T72" s="7" t="s">
        <v>211</v>
      </c>
      <c r="U72" s="7" t="s">
        <v>222</v>
      </c>
      <c r="V72" s="7" t="s">
        <v>234</v>
      </c>
      <c r="W72" s="7" t="s">
        <v>246</v>
      </c>
      <c r="X72" s="7" t="s">
        <v>245</v>
      </c>
      <c r="Y72" s="7" t="s">
        <v>199</v>
      </c>
      <c r="Z72" s="7" t="s">
        <v>256</v>
      </c>
      <c r="AA72" s="7" t="s">
        <v>267</v>
      </c>
      <c r="AB72" s="7" t="s">
        <v>279</v>
      </c>
      <c r="AC72" s="7" t="s">
        <v>291</v>
      </c>
      <c r="AD72" s="7" t="s">
        <v>303</v>
      </c>
      <c r="AE72" s="7" t="s">
        <v>302</v>
      </c>
      <c r="AF72" s="7" t="s">
        <v>256</v>
      </c>
    </row>
    <row r="73" spans="1:32" x14ac:dyDescent="0.35">
      <c r="A73" s="8">
        <v>1</v>
      </c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</row>
    <row r="74" spans="1:32" ht="65" x14ac:dyDescent="0.35">
      <c r="A74" s="8"/>
      <c r="B74" s="7"/>
      <c r="C74" s="7"/>
      <c r="D74" s="6" t="s">
        <v>59</v>
      </c>
      <c r="E74" s="6" t="s">
        <v>76</v>
      </c>
      <c r="F74" s="6" t="s">
        <v>93</v>
      </c>
      <c r="G74" s="6" t="s">
        <v>106</v>
      </c>
      <c r="H74" s="6" t="s">
        <v>121</v>
      </c>
      <c r="I74" s="7"/>
      <c r="J74" s="7"/>
      <c r="K74" s="6" t="s">
        <v>76</v>
      </c>
      <c r="L74" s="6" t="s">
        <v>143</v>
      </c>
      <c r="M74" s="6" t="s">
        <v>156</v>
      </c>
      <c r="N74" s="6" t="s">
        <v>167</v>
      </c>
      <c r="O74" s="6" t="s">
        <v>178</v>
      </c>
      <c r="P74" s="7"/>
      <c r="Q74" s="7"/>
      <c r="R74" s="6" t="s">
        <v>143</v>
      </c>
      <c r="S74" s="6" t="s">
        <v>200</v>
      </c>
      <c r="T74" s="6" t="s">
        <v>212</v>
      </c>
      <c r="U74" s="6" t="s">
        <v>223</v>
      </c>
      <c r="V74" s="6" t="s">
        <v>235</v>
      </c>
      <c r="W74" s="7"/>
      <c r="X74" s="7"/>
      <c r="Y74" s="6" t="s">
        <v>200</v>
      </c>
      <c r="Z74" s="6" t="s">
        <v>257</v>
      </c>
      <c r="AA74" s="6" t="s">
        <v>268</v>
      </c>
      <c r="AB74" s="6" t="s">
        <v>280</v>
      </c>
      <c r="AC74" s="6" t="s">
        <v>292</v>
      </c>
      <c r="AD74" s="7"/>
      <c r="AE74" s="7"/>
      <c r="AF74" s="6" t="s">
        <v>257</v>
      </c>
    </row>
    <row r="75" spans="1:32" ht="91" x14ac:dyDescent="0.35">
      <c r="A75" s="8">
        <v>1.0208333333333333</v>
      </c>
      <c r="B75" s="6" t="s">
        <v>28</v>
      </c>
      <c r="C75" s="6" t="s">
        <v>47</v>
      </c>
      <c r="D75" s="6" t="s">
        <v>60</v>
      </c>
      <c r="E75" s="7" t="s">
        <v>73</v>
      </c>
      <c r="F75" s="7" t="s">
        <v>89</v>
      </c>
      <c r="G75" s="7" t="s">
        <v>103</v>
      </c>
      <c r="H75" s="7" t="s">
        <v>117</v>
      </c>
      <c r="I75" s="6" t="s">
        <v>129</v>
      </c>
      <c r="J75" s="6" t="s">
        <v>90</v>
      </c>
      <c r="K75" s="6" t="s">
        <v>92</v>
      </c>
      <c r="L75" s="7" t="s">
        <v>140</v>
      </c>
      <c r="M75" s="7" t="s">
        <v>152</v>
      </c>
      <c r="N75" s="7" t="s">
        <v>164</v>
      </c>
      <c r="O75" s="7" t="s">
        <v>175</v>
      </c>
      <c r="P75" s="6" t="s">
        <v>186</v>
      </c>
      <c r="Q75" s="6" t="s">
        <v>153</v>
      </c>
      <c r="R75" s="6" t="s">
        <v>155</v>
      </c>
      <c r="S75" s="7" t="s">
        <v>197</v>
      </c>
      <c r="T75" s="7" t="s">
        <v>209</v>
      </c>
      <c r="U75" s="7" t="s">
        <v>220</v>
      </c>
      <c r="V75" s="7" t="s">
        <v>231</v>
      </c>
      <c r="W75" s="6" t="s">
        <v>243</v>
      </c>
      <c r="X75" s="7" t="s">
        <v>210</v>
      </c>
      <c r="Y75" s="6" t="s">
        <v>211</v>
      </c>
      <c r="Z75" s="7" t="s">
        <v>254</v>
      </c>
      <c r="AA75" s="7" t="s">
        <v>265</v>
      </c>
      <c r="AB75" s="7" t="s">
        <v>277</v>
      </c>
      <c r="AC75" s="7" t="s">
        <v>288</v>
      </c>
      <c r="AD75" s="6" t="s">
        <v>300</v>
      </c>
      <c r="AE75" s="7" t="s">
        <v>266</v>
      </c>
      <c r="AF75" s="6" t="s">
        <v>267</v>
      </c>
    </row>
    <row r="76" spans="1:32" ht="289.25" customHeight="1" x14ac:dyDescent="0.35">
      <c r="A76" s="8"/>
      <c r="B76" s="7" t="s">
        <v>29</v>
      </c>
      <c r="C76" s="7" t="s">
        <v>48</v>
      </c>
      <c r="D76" s="7" t="s">
        <v>61</v>
      </c>
      <c r="E76" s="7"/>
      <c r="F76" s="7"/>
      <c r="G76" s="7"/>
      <c r="H76" s="7"/>
      <c r="I76" s="7" t="s">
        <v>130</v>
      </c>
      <c r="J76" s="7" t="s">
        <v>91</v>
      </c>
      <c r="K76" s="7" t="s">
        <v>93</v>
      </c>
      <c r="L76" s="7"/>
      <c r="M76" s="7"/>
      <c r="N76" s="7"/>
      <c r="O76" s="7"/>
      <c r="P76" s="7" t="s">
        <v>187</v>
      </c>
      <c r="Q76" s="7" t="s">
        <v>154</v>
      </c>
      <c r="R76" s="7" t="s">
        <v>156</v>
      </c>
      <c r="S76" s="7"/>
      <c r="T76" s="7"/>
      <c r="U76" s="7"/>
      <c r="V76" s="7"/>
      <c r="W76" s="7" t="s">
        <v>244</v>
      </c>
      <c r="X76" s="7"/>
      <c r="Y76" s="7" t="s">
        <v>212</v>
      </c>
      <c r="Z76" s="7"/>
      <c r="AA76" s="7"/>
      <c r="AB76" s="7"/>
      <c r="AC76" s="7"/>
      <c r="AD76" s="7" t="s">
        <v>301</v>
      </c>
      <c r="AE76" s="7"/>
      <c r="AF76" s="7" t="s">
        <v>268</v>
      </c>
    </row>
    <row r="77" spans="1:32" x14ac:dyDescent="0.35">
      <c r="A77" s="8">
        <v>1.0416666666666667</v>
      </c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</row>
    <row r="78" spans="1:32" ht="395.4" customHeight="1" x14ac:dyDescent="0.35">
      <c r="A78" s="8"/>
      <c r="B78" s="7" t="s">
        <v>30</v>
      </c>
      <c r="C78" s="7" t="s">
        <v>49</v>
      </c>
      <c r="D78" s="7" t="s">
        <v>62</v>
      </c>
      <c r="E78" s="7" t="s">
        <v>74</v>
      </c>
      <c r="F78" s="7" t="s">
        <v>90</v>
      </c>
      <c r="G78" s="7" t="s">
        <v>104</v>
      </c>
      <c r="H78" s="7" t="s">
        <v>118</v>
      </c>
      <c r="I78" s="7" t="s">
        <v>131</v>
      </c>
      <c r="J78" s="7" t="s">
        <v>118</v>
      </c>
      <c r="K78" s="7" t="s">
        <v>105</v>
      </c>
      <c r="L78" s="7" t="s">
        <v>141</v>
      </c>
      <c r="M78" s="7" t="s">
        <v>153</v>
      </c>
      <c r="N78" s="7" t="s">
        <v>165</v>
      </c>
      <c r="O78" s="7" t="s">
        <v>176</v>
      </c>
      <c r="P78" s="7" t="s">
        <v>188</v>
      </c>
      <c r="Q78" s="7" t="s">
        <v>176</v>
      </c>
      <c r="R78" s="7" t="s">
        <v>166</v>
      </c>
      <c r="S78" s="7" t="s">
        <v>198</v>
      </c>
      <c r="T78" s="7" t="s">
        <v>210</v>
      </c>
      <c r="U78" s="7" t="s">
        <v>221</v>
      </c>
      <c r="V78" s="7" t="s">
        <v>232</v>
      </c>
      <c r="W78" s="7" t="s">
        <v>245</v>
      </c>
      <c r="X78" s="7" t="s">
        <v>232</v>
      </c>
      <c r="Y78" s="7" t="s">
        <v>222</v>
      </c>
      <c r="Z78" s="7" t="s">
        <v>255</v>
      </c>
      <c r="AA78" s="7"/>
      <c r="AB78" s="7" t="s">
        <v>278</v>
      </c>
      <c r="AC78" s="7" t="s">
        <v>289</v>
      </c>
      <c r="AD78" s="7" t="s">
        <v>302</v>
      </c>
      <c r="AE78" s="7" t="s">
        <v>289</v>
      </c>
      <c r="AF78" s="7" t="s">
        <v>279</v>
      </c>
    </row>
    <row r="79" spans="1:32" x14ac:dyDescent="0.35">
      <c r="A79" s="8">
        <v>1.0625</v>
      </c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</row>
    <row r="80" spans="1:32" ht="303" customHeight="1" x14ac:dyDescent="0.35">
      <c r="A80" s="8"/>
      <c r="B80" s="7"/>
      <c r="C80" s="7" t="s">
        <v>50</v>
      </c>
      <c r="D80" s="7" t="s">
        <v>63</v>
      </c>
      <c r="E80" s="7"/>
      <c r="F80" s="7" t="s">
        <v>91</v>
      </c>
      <c r="G80" s="7"/>
      <c r="H80" s="7" t="s">
        <v>119</v>
      </c>
      <c r="I80" s="7"/>
      <c r="J80" s="7" t="s">
        <v>119</v>
      </c>
      <c r="K80" s="7" t="s">
        <v>106</v>
      </c>
      <c r="L80" s="7"/>
      <c r="M80" s="7" t="s">
        <v>154</v>
      </c>
      <c r="N80" s="7"/>
      <c r="O80" s="7"/>
      <c r="P80" s="7"/>
      <c r="Q80" s="7"/>
      <c r="R80" s="7" t="s">
        <v>167</v>
      </c>
      <c r="S80" s="7"/>
      <c r="T80" s="7"/>
      <c r="U80" s="7"/>
      <c r="V80" s="7" t="s">
        <v>233</v>
      </c>
      <c r="W80" s="7"/>
      <c r="X80" s="7" t="s">
        <v>233</v>
      </c>
      <c r="Y80" s="7" t="s">
        <v>223</v>
      </c>
      <c r="Z80" s="7"/>
      <c r="AA80" s="7"/>
      <c r="AB80" s="7"/>
      <c r="AC80" s="7" t="s">
        <v>290</v>
      </c>
      <c r="AD80" s="7"/>
      <c r="AE80" s="7" t="s">
        <v>290</v>
      </c>
      <c r="AF80" s="7" t="s">
        <v>280</v>
      </c>
    </row>
    <row r="81" spans="1:32" x14ac:dyDescent="0.35">
      <c r="A81" s="8">
        <v>1.0833333333333333</v>
      </c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</row>
    <row r="82" spans="1:32" ht="303" customHeight="1" x14ac:dyDescent="0.35">
      <c r="A82" s="8"/>
      <c r="B82" s="7" t="s">
        <v>27</v>
      </c>
      <c r="C82" s="7" t="s">
        <v>46</v>
      </c>
      <c r="D82" s="7" t="s">
        <v>10</v>
      </c>
      <c r="E82" s="7" t="s">
        <v>71</v>
      </c>
      <c r="F82" s="7" t="s">
        <v>87</v>
      </c>
      <c r="G82" s="7" t="s">
        <v>102</v>
      </c>
      <c r="H82" s="7" t="s">
        <v>116</v>
      </c>
      <c r="I82" s="7" t="s">
        <v>128</v>
      </c>
      <c r="J82" s="7" t="s">
        <v>72</v>
      </c>
      <c r="K82" s="7" t="s">
        <v>120</v>
      </c>
      <c r="L82" s="7" t="s">
        <v>138</v>
      </c>
      <c r="M82" s="7" t="s">
        <v>151</v>
      </c>
      <c r="N82" s="7" t="s">
        <v>163</v>
      </c>
      <c r="O82" s="7" t="s">
        <v>174</v>
      </c>
      <c r="P82" s="7" t="s">
        <v>185</v>
      </c>
      <c r="Q82" s="7" t="s">
        <v>139</v>
      </c>
      <c r="R82" s="7" t="s">
        <v>177</v>
      </c>
      <c r="S82" s="7" t="s">
        <v>195</v>
      </c>
      <c r="T82" s="7" t="s">
        <v>208</v>
      </c>
      <c r="U82" s="7" t="s">
        <v>219</v>
      </c>
      <c r="V82" s="7" t="s">
        <v>230</v>
      </c>
      <c r="W82" s="7" t="s">
        <v>242</v>
      </c>
      <c r="X82" s="7" t="s">
        <v>196</v>
      </c>
      <c r="Y82" s="7" t="s">
        <v>234</v>
      </c>
      <c r="Z82" s="7" t="s">
        <v>252</v>
      </c>
      <c r="AA82" s="7" t="s">
        <v>266</v>
      </c>
      <c r="AB82" s="7" t="s">
        <v>275</v>
      </c>
      <c r="AC82" s="7" t="s">
        <v>287</v>
      </c>
      <c r="AD82" s="7" t="s">
        <v>299</v>
      </c>
      <c r="AE82" s="7" t="s">
        <v>253</v>
      </c>
      <c r="AF82" s="7" t="s">
        <v>291</v>
      </c>
    </row>
    <row r="83" spans="1:32" x14ac:dyDescent="0.35">
      <c r="A83" s="8">
        <v>1.1041666666666667</v>
      </c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</row>
    <row r="84" spans="1:32" ht="78" x14ac:dyDescent="0.35">
      <c r="A84" s="8"/>
      <c r="B84" s="7"/>
      <c r="C84" s="6" t="s">
        <v>45</v>
      </c>
      <c r="D84" s="6" t="s">
        <v>11</v>
      </c>
      <c r="E84" s="6" t="s">
        <v>72</v>
      </c>
      <c r="F84" s="6" t="s">
        <v>88</v>
      </c>
      <c r="G84" s="7"/>
      <c r="H84" s="7"/>
      <c r="I84" s="7"/>
      <c r="J84" s="6" t="s">
        <v>71</v>
      </c>
      <c r="K84" s="6" t="s">
        <v>121</v>
      </c>
      <c r="L84" s="6" t="s">
        <v>139</v>
      </c>
      <c r="M84" s="7"/>
      <c r="N84" s="7"/>
      <c r="O84" s="7"/>
      <c r="P84" s="7"/>
      <c r="Q84" s="6" t="s">
        <v>138</v>
      </c>
      <c r="R84" s="6" t="s">
        <v>178</v>
      </c>
      <c r="S84" s="6" t="s">
        <v>196</v>
      </c>
      <c r="T84" s="7"/>
      <c r="U84" s="7"/>
      <c r="V84" s="7"/>
      <c r="W84" s="7"/>
      <c r="X84" s="6" t="s">
        <v>195</v>
      </c>
      <c r="Y84" s="6" t="s">
        <v>235</v>
      </c>
      <c r="Z84" s="6" t="s">
        <v>253</v>
      </c>
      <c r="AA84" s="7"/>
      <c r="AB84" s="6" t="s">
        <v>276</v>
      </c>
      <c r="AC84" s="7"/>
      <c r="AD84" s="7"/>
      <c r="AE84" s="6" t="s">
        <v>252</v>
      </c>
      <c r="AF84" s="6" t="s">
        <v>292</v>
      </c>
    </row>
    <row r="85" spans="1:32" ht="120" customHeight="1" x14ac:dyDescent="0.35">
      <c r="A85" s="8">
        <v>1.125</v>
      </c>
      <c r="B85" s="7" t="s">
        <v>9</v>
      </c>
      <c r="C85" s="7" t="s">
        <v>51</v>
      </c>
      <c r="D85" s="7" t="s">
        <v>31</v>
      </c>
      <c r="E85" s="7" t="s">
        <v>51</v>
      </c>
      <c r="F85" s="7" t="s">
        <v>52</v>
      </c>
      <c r="G85" s="7" t="s">
        <v>53</v>
      </c>
      <c r="H85" s="7" t="s">
        <v>64</v>
      </c>
      <c r="I85" s="7" t="s">
        <v>18</v>
      </c>
      <c r="J85" s="7" t="s">
        <v>66</v>
      </c>
      <c r="K85" s="7" t="s">
        <v>132</v>
      </c>
      <c r="L85" s="7" t="s">
        <v>66</v>
      </c>
      <c r="M85" s="7" t="s">
        <v>79</v>
      </c>
      <c r="N85" s="7" t="s">
        <v>96</v>
      </c>
      <c r="O85" s="7" t="s">
        <v>109</v>
      </c>
      <c r="P85" s="7" t="s">
        <v>122</v>
      </c>
      <c r="Q85" s="7" t="s">
        <v>133</v>
      </c>
      <c r="R85" s="7" t="s">
        <v>189</v>
      </c>
      <c r="S85" s="7" t="s">
        <v>133</v>
      </c>
      <c r="T85" s="6" t="s">
        <v>144</v>
      </c>
      <c r="U85" s="7" t="s">
        <v>157</v>
      </c>
      <c r="V85" s="7" t="s">
        <v>168</v>
      </c>
      <c r="W85" s="7" t="s">
        <v>179</v>
      </c>
      <c r="X85" s="7" t="s">
        <v>190</v>
      </c>
      <c r="Y85" s="7" t="s">
        <v>246</v>
      </c>
      <c r="Z85" s="7" t="s">
        <v>190</v>
      </c>
      <c r="AA85" s="6" t="s">
        <v>201</v>
      </c>
      <c r="AB85" s="7" t="s">
        <v>213</v>
      </c>
      <c r="AC85" s="7" t="s">
        <v>224</v>
      </c>
      <c r="AD85" s="7" t="s">
        <v>236</v>
      </c>
      <c r="AE85" s="7" t="s">
        <v>247</v>
      </c>
      <c r="AF85" s="7" t="s">
        <v>303</v>
      </c>
    </row>
    <row r="86" spans="1:32" ht="275.39999999999998" customHeight="1" x14ac:dyDescent="0.35">
      <c r="A86" s="8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 t="s">
        <v>145</v>
      </c>
      <c r="U86" s="7"/>
      <c r="V86" s="7"/>
      <c r="W86" s="7"/>
      <c r="X86" s="7"/>
      <c r="Y86" s="7"/>
      <c r="Z86" s="7"/>
      <c r="AA86" s="7" t="s">
        <v>202</v>
      </c>
      <c r="AB86" s="7"/>
      <c r="AC86" s="7"/>
      <c r="AD86" s="7"/>
      <c r="AE86" s="7"/>
      <c r="AF86" s="7"/>
    </row>
    <row r="87" spans="1:32" x14ac:dyDescent="0.35">
      <c r="A87" s="8">
        <v>1.1458333333333333</v>
      </c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</row>
    <row r="88" spans="1:32" ht="275.39999999999998" customHeight="1" x14ac:dyDescent="0.35">
      <c r="A88" s="8"/>
      <c r="B88" s="7" t="s">
        <v>18</v>
      </c>
      <c r="C88" s="7" t="s">
        <v>52</v>
      </c>
      <c r="D88" s="7" t="s">
        <v>64</v>
      </c>
      <c r="E88" s="7" t="s">
        <v>66</v>
      </c>
      <c r="F88" s="7" t="s">
        <v>79</v>
      </c>
      <c r="G88" s="7" t="s">
        <v>96</v>
      </c>
      <c r="H88" s="7" t="s">
        <v>109</v>
      </c>
      <c r="I88" s="7" t="s">
        <v>122</v>
      </c>
      <c r="J88" s="7" t="s">
        <v>79</v>
      </c>
      <c r="K88" s="7" t="s">
        <v>109</v>
      </c>
      <c r="L88" s="7" t="s">
        <v>133</v>
      </c>
      <c r="M88" s="7" t="s">
        <v>144</v>
      </c>
      <c r="N88" s="7" t="s">
        <v>157</v>
      </c>
      <c r="O88" s="7" t="s">
        <v>168</v>
      </c>
      <c r="P88" s="7" t="s">
        <v>179</v>
      </c>
      <c r="Q88" s="7" t="s">
        <v>144</v>
      </c>
      <c r="R88" s="7" t="s">
        <v>168</v>
      </c>
      <c r="S88" s="7" t="s">
        <v>190</v>
      </c>
      <c r="T88" s="7" t="s">
        <v>201</v>
      </c>
      <c r="U88" s="7" t="s">
        <v>213</v>
      </c>
      <c r="V88" s="7" t="s">
        <v>224</v>
      </c>
      <c r="W88" s="7" t="s">
        <v>236</v>
      </c>
      <c r="X88" s="7" t="s">
        <v>201</v>
      </c>
      <c r="Y88" s="7" t="s">
        <v>224</v>
      </c>
      <c r="Z88" s="7" t="s">
        <v>247</v>
      </c>
      <c r="AA88" s="7" t="s">
        <v>258</v>
      </c>
      <c r="AB88" s="7" t="s">
        <v>269</v>
      </c>
      <c r="AC88" s="7" t="s">
        <v>281</v>
      </c>
      <c r="AD88" s="7" t="s">
        <v>293</v>
      </c>
      <c r="AE88" s="7" t="s">
        <v>258</v>
      </c>
      <c r="AF88" s="7" t="s">
        <v>281</v>
      </c>
    </row>
    <row r="89" spans="1:32" x14ac:dyDescent="0.35">
      <c r="A89" s="8">
        <v>1.1666666666666667</v>
      </c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</row>
    <row r="90" spans="1:32" ht="316.75" customHeight="1" x14ac:dyDescent="0.35">
      <c r="A90" s="8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 t="s">
        <v>145</v>
      </c>
      <c r="N90" s="7"/>
      <c r="O90" s="7"/>
      <c r="P90" s="7"/>
      <c r="Q90" s="7" t="s">
        <v>145</v>
      </c>
      <c r="R90" s="7"/>
      <c r="S90" s="7"/>
      <c r="T90" s="7" t="s">
        <v>202</v>
      </c>
      <c r="U90" s="7"/>
      <c r="V90" s="7"/>
      <c r="W90" s="7"/>
      <c r="X90" s="7" t="s">
        <v>202</v>
      </c>
      <c r="Y90" s="7"/>
      <c r="Z90" s="7"/>
      <c r="AA90" s="7" t="s">
        <v>259</v>
      </c>
      <c r="AB90" s="7"/>
      <c r="AC90" s="7"/>
      <c r="AD90" s="7"/>
      <c r="AE90" s="7" t="s">
        <v>259</v>
      </c>
      <c r="AF90" s="7"/>
    </row>
    <row r="91" spans="1:32" x14ac:dyDescent="0.35">
      <c r="A91" s="8">
        <v>1.1875</v>
      </c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</row>
    <row r="92" spans="1:32" ht="344.4" customHeight="1" x14ac:dyDescent="0.35">
      <c r="A92" s="8"/>
      <c r="B92" s="7" t="s">
        <v>24</v>
      </c>
      <c r="C92" s="7" t="s">
        <v>53</v>
      </c>
      <c r="D92" s="7" t="s">
        <v>18</v>
      </c>
      <c r="E92" s="7" t="s">
        <v>68</v>
      </c>
      <c r="F92" s="7" t="s">
        <v>84</v>
      </c>
      <c r="G92" s="7" t="s">
        <v>99</v>
      </c>
      <c r="H92" s="7" t="s">
        <v>113</v>
      </c>
      <c r="I92" s="7" t="s">
        <v>125</v>
      </c>
      <c r="J92" s="7" t="s">
        <v>96</v>
      </c>
      <c r="K92" s="7" t="s">
        <v>122</v>
      </c>
      <c r="L92" s="7" t="s">
        <v>135</v>
      </c>
      <c r="M92" s="7" t="s">
        <v>148</v>
      </c>
      <c r="N92" s="7" t="s">
        <v>160</v>
      </c>
      <c r="O92" s="7" t="s">
        <v>171</v>
      </c>
      <c r="P92" s="7" t="s">
        <v>182</v>
      </c>
      <c r="Q92" s="7" t="s">
        <v>157</v>
      </c>
      <c r="R92" s="7" t="s">
        <v>179</v>
      </c>
      <c r="S92" s="7" t="s">
        <v>192</v>
      </c>
      <c r="T92" s="7" t="s">
        <v>205</v>
      </c>
      <c r="U92" s="7" t="s">
        <v>216</v>
      </c>
      <c r="V92" s="7" t="s">
        <v>227</v>
      </c>
      <c r="W92" s="7" t="s">
        <v>239</v>
      </c>
      <c r="X92" s="7" t="s">
        <v>213</v>
      </c>
      <c r="Y92" s="7" t="s">
        <v>236</v>
      </c>
      <c r="Z92" s="7" t="s">
        <v>249</v>
      </c>
      <c r="AA92" s="7" t="s">
        <v>262</v>
      </c>
      <c r="AB92" s="7" t="s">
        <v>272</v>
      </c>
      <c r="AC92" s="7" t="s">
        <v>284</v>
      </c>
      <c r="AD92" s="7" t="s">
        <v>296</v>
      </c>
      <c r="AE92" s="7" t="s">
        <v>269</v>
      </c>
      <c r="AF92" s="7" t="s">
        <v>293</v>
      </c>
    </row>
    <row r="93" spans="1:32" x14ac:dyDescent="0.35">
      <c r="A93" s="4">
        <v>1.2083333333333333</v>
      </c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</row>
    <row r="94" spans="1:32" ht="78" x14ac:dyDescent="0.35">
      <c r="A94" s="5">
        <v>1.2291666666666667</v>
      </c>
      <c r="B94" s="6" t="s">
        <v>26</v>
      </c>
      <c r="C94" s="6" t="s">
        <v>41</v>
      </c>
      <c r="D94" s="6" t="s">
        <v>12</v>
      </c>
      <c r="E94" s="6" t="s">
        <v>70</v>
      </c>
      <c r="F94" s="6" t="s">
        <v>86</v>
      </c>
      <c r="G94" s="6" t="s">
        <v>101</v>
      </c>
      <c r="H94" s="6" t="s">
        <v>115</v>
      </c>
      <c r="I94" s="6" t="s">
        <v>127</v>
      </c>
      <c r="J94" s="6" t="s">
        <v>85</v>
      </c>
      <c r="K94" s="6" t="s">
        <v>114</v>
      </c>
      <c r="L94" s="6" t="s">
        <v>137</v>
      </c>
      <c r="M94" s="6" t="s">
        <v>150</v>
      </c>
      <c r="N94" s="6" t="s">
        <v>162</v>
      </c>
      <c r="O94" s="6" t="s">
        <v>173</v>
      </c>
      <c r="P94" s="6" t="s">
        <v>184</v>
      </c>
      <c r="Q94" s="6" t="s">
        <v>149</v>
      </c>
      <c r="R94" s="6" t="s">
        <v>172</v>
      </c>
      <c r="S94" s="6" t="s">
        <v>194</v>
      </c>
      <c r="T94" s="6" t="s">
        <v>207</v>
      </c>
      <c r="U94" s="6" t="s">
        <v>218</v>
      </c>
      <c r="V94" s="6" t="s">
        <v>229</v>
      </c>
      <c r="W94" s="6" t="s">
        <v>241</v>
      </c>
      <c r="X94" s="6" t="s">
        <v>206</v>
      </c>
      <c r="Y94" s="6" t="s">
        <v>228</v>
      </c>
      <c r="Z94" s="6" t="s">
        <v>251</v>
      </c>
      <c r="AA94" s="6" t="s">
        <v>264</v>
      </c>
      <c r="AB94" s="6" t="s">
        <v>274</v>
      </c>
      <c r="AC94" s="6" t="s">
        <v>286</v>
      </c>
      <c r="AD94" s="6" t="s">
        <v>298</v>
      </c>
      <c r="AE94" s="6" t="s">
        <v>263</v>
      </c>
      <c r="AF94" s="6" t="s">
        <v>285</v>
      </c>
    </row>
  </sheetData>
  <mergeCells count="1019">
    <mergeCell ref="A49:A50"/>
    <mergeCell ref="A51:A52"/>
    <mergeCell ref="A28:A29"/>
    <mergeCell ref="A30:A31"/>
    <mergeCell ref="A33:A34"/>
    <mergeCell ref="A35:A36"/>
    <mergeCell ref="A37:A38"/>
    <mergeCell ref="A39:A40"/>
    <mergeCell ref="A16:A17"/>
    <mergeCell ref="A18:A19"/>
    <mergeCell ref="A20:A21"/>
    <mergeCell ref="A22:A23"/>
    <mergeCell ref="A24:A25"/>
    <mergeCell ref="A26:A27"/>
    <mergeCell ref="A4:A5"/>
    <mergeCell ref="A6:A7"/>
    <mergeCell ref="A8:A9"/>
    <mergeCell ref="A10:A11"/>
    <mergeCell ref="A12:A13"/>
    <mergeCell ref="A14:A15"/>
    <mergeCell ref="A91:A92"/>
    <mergeCell ref="B4:B6"/>
    <mergeCell ref="B7:B8"/>
    <mergeCell ref="B9:B10"/>
    <mergeCell ref="B11:B12"/>
    <mergeCell ref="B15:B16"/>
    <mergeCell ref="B17:B18"/>
    <mergeCell ref="B19:B20"/>
    <mergeCell ref="B21:B23"/>
    <mergeCell ref="B24:B26"/>
    <mergeCell ref="A79:A80"/>
    <mergeCell ref="A81:A82"/>
    <mergeCell ref="A83:A84"/>
    <mergeCell ref="A85:A86"/>
    <mergeCell ref="A87:A88"/>
    <mergeCell ref="A89:A90"/>
    <mergeCell ref="A67:A68"/>
    <mergeCell ref="A69:A70"/>
    <mergeCell ref="A71:A72"/>
    <mergeCell ref="A73:A74"/>
    <mergeCell ref="A75:A76"/>
    <mergeCell ref="A77:A78"/>
    <mergeCell ref="A55:A56"/>
    <mergeCell ref="A57:A58"/>
    <mergeCell ref="A59:A60"/>
    <mergeCell ref="A61:A62"/>
    <mergeCell ref="A63:A64"/>
    <mergeCell ref="A65:A66"/>
    <mergeCell ref="A41:A42"/>
    <mergeCell ref="A43:A44"/>
    <mergeCell ref="A45:A46"/>
    <mergeCell ref="A47:A48"/>
    <mergeCell ref="C33:C35"/>
    <mergeCell ref="C36:C37"/>
    <mergeCell ref="B78:B81"/>
    <mergeCell ref="B82:B84"/>
    <mergeCell ref="B85:B87"/>
    <mergeCell ref="B88:B91"/>
    <mergeCell ref="B92:B93"/>
    <mergeCell ref="C4:C6"/>
    <mergeCell ref="C7:C10"/>
    <mergeCell ref="C11:C12"/>
    <mergeCell ref="C14:C16"/>
    <mergeCell ref="C17:C20"/>
    <mergeCell ref="B62:B63"/>
    <mergeCell ref="B65:B67"/>
    <mergeCell ref="B68:B69"/>
    <mergeCell ref="B70:B71"/>
    <mergeCell ref="B72:B74"/>
    <mergeCell ref="B76:B77"/>
    <mergeCell ref="B43:B45"/>
    <mergeCell ref="B46:B49"/>
    <mergeCell ref="B50:B51"/>
    <mergeCell ref="B53:B54"/>
    <mergeCell ref="B56:B57"/>
    <mergeCell ref="B58:B61"/>
    <mergeCell ref="B27:B30"/>
    <mergeCell ref="B31:B32"/>
    <mergeCell ref="B34:B35"/>
    <mergeCell ref="B36:B37"/>
    <mergeCell ref="B38:B39"/>
    <mergeCell ref="B40:B41"/>
    <mergeCell ref="C88:C91"/>
    <mergeCell ref="C92:C93"/>
    <mergeCell ref="D4:D6"/>
    <mergeCell ref="D7:D10"/>
    <mergeCell ref="D11:D13"/>
    <mergeCell ref="D14:D16"/>
    <mergeCell ref="D17:D20"/>
    <mergeCell ref="D21:D23"/>
    <mergeCell ref="D25:D26"/>
    <mergeCell ref="D27:D28"/>
    <mergeCell ref="C72:C74"/>
    <mergeCell ref="C76:C77"/>
    <mergeCell ref="C78:C79"/>
    <mergeCell ref="C80:C81"/>
    <mergeCell ref="C82:C83"/>
    <mergeCell ref="C85:C87"/>
    <mergeCell ref="C56:C57"/>
    <mergeCell ref="C58:C59"/>
    <mergeCell ref="C60:C61"/>
    <mergeCell ref="C62:C64"/>
    <mergeCell ref="C65:C67"/>
    <mergeCell ref="C68:C71"/>
    <mergeCell ref="C38:C39"/>
    <mergeCell ref="C40:C41"/>
    <mergeCell ref="C44:C45"/>
    <mergeCell ref="C46:C47"/>
    <mergeCell ref="C48:C49"/>
    <mergeCell ref="C50:C51"/>
    <mergeCell ref="C21:C23"/>
    <mergeCell ref="C24:C26"/>
    <mergeCell ref="C27:C30"/>
    <mergeCell ref="C31:C32"/>
    <mergeCell ref="D82:D83"/>
    <mergeCell ref="D85:D87"/>
    <mergeCell ref="D88:D91"/>
    <mergeCell ref="D92:D93"/>
    <mergeCell ref="E4:E6"/>
    <mergeCell ref="E7:E10"/>
    <mergeCell ref="E11:E12"/>
    <mergeCell ref="E14:E16"/>
    <mergeCell ref="E17:E20"/>
    <mergeCell ref="E21:E23"/>
    <mergeCell ref="D65:D67"/>
    <mergeCell ref="D68:D71"/>
    <mergeCell ref="D72:D73"/>
    <mergeCell ref="D76:D77"/>
    <mergeCell ref="D78:D79"/>
    <mergeCell ref="D80:D81"/>
    <mergeCell ref="D46:D49"/>
    <mergeCell ref="D50:D51"/>
    <mergeCell ref="D53:D54"/>
    <mergeCell ref="D56:D57"/>
    <mergeCell ref="D58:D61"/>
    <mergeCell ref="D62:D63"/>
    <mergeCell ref="D29:D30"/>
    <mergeCell ref="D31:D32"/>
    <mergeCell ref="D33:D35"/>
    <mergeCell ref="D36:D39"/>
    <mergeCell ref="D40:D42"/>
    <mergeCell ref="D43:D45"/>
    <mergeCell ref="E92:E93"/>
    <mergeCell ref="E60:E61"/>
    <mergeCell ref="E62:E64"/>
    <mergeCell ref="E65:E67"/>
    <mergeCell ref="E68:E69"/>
    <mergeCell ref="E70:E71"/>
    <mergeCell ref="E72:E73"/>
    <mergeCell ref="E44:E45"/>
    <mergeCell ref="E46:E49"/>
    <mergeCell ref="E50:E52"/>
    <mergeCell ref="E53:E54"/>
    <mergeCell ref="E56:E57"/>
    <mergeCell ref="E58:E59"/>
    <mergeCell ref="E25:E26"/>
    <mergeCell ref="E27:E30"/>
    <mergeCell ref="E31:E32"/>
    <mergeCell ref="E34:E35"/>
    <mergeCell ref="E36:E39"/>
    <mergeCell ref="E40:E42"/>
    <mergeCell ref="F21:F23"/>
    <mergeCell ref="F25:F26"/>
    <mergeCell ref="F27:F28"/>
    <mergeCell ref="F29:F30"/>
    <mergeCell ref="F31:F32"/>
    <mergeCell ref="F34:F35"/>
    <mergeCell ref="F4:F6"/>
    <mergeCell ref="F7:F8"/>
    <mergeCell ref="F9:F10"/>
    <mergeCell ref="F11:F12"/>
    <mergeCell ref="F15:F16"/>
    <mergeCell ref="F17:F20"/>
    <mergeCell ref="E75:E77"/>
    <mergeCell ref="E78:E81"/>
    <mergeCell ref="E82:E83"/>
    <mergeCell ref="E85:E87"/>
    <mergeCell ref="E88:E91"/>
    <mergeCell ref="G24:G26"/>
    <mergeCell ref="G27:G30"/>
    <mergeCell ref="G31:G32"/>
    <mergeCell ref="G34:G35"/>
    <mergeCell ref="F80:F81"/>
    <mergeCell ref="F82:F83"/>
    <mergeCell ref="F85:F87"/>
    <mergeCell ref="F88:F91"/>
    <mergeCell ref="F92:F93"/>
    <mergeCell ref="G4:G6"/>
    <mergeCell ref="G7:G8"/>
    <mergeCell ref="G9:G10"/>
    <mergeCell ref="G11:G12"/>
    <mergeCell ref="G15:G16"/>
    <mergeCell ref="F66:F67"/>
    <mergeCell ref="F68:F69"/>
    <mergeCell ref="F70:F71"/>
    <mergeCell ref="F72:F73"/>
    <mergeCell ref="F75:F77"/>
    <mergeCell ref="F78:F79"/>
    <mergeCell ref="F50:F52"/>
    <mergeCell ref="F53:F54"/>
    <mergeCell ref="F56:F57"/>
    <mergeCell ref="F58:F59"/>
    <mergeCell ref="F60:F61"/>
    <mergeCell ref="F62:F64"/>
    <mergeCell ref="F36:F37"/>
    <mergeCell ref="F38:F39"/>
    <mergeCell ref="F40:F41"/>
    <mergeCell ref="F44:F45"/>
    <mergeCell ref="F46:F47"/>
    <mergeCell ref="F48:F49"/>
    <mergeCell ref="H36:H37"/>
    <mergeCell ref="H38:H39"/>
    <mergeCell ref="G88:G91"/>
    <mergeCell ref="G92:G93"/>
    <mergeCell ref="H4:H6"/>
    <mergeCell ref="H7:H8"/>
    <mergeCell ref="H9:H10"/>
    <mergeCell ref="H11:H12"/>
    <mergeCell ref="H15:H16"/>
    <mergeCell ref="H17:H20"/>
    <mergeCell ref="H21:H23"/>
    <mergeCell ref="H24:H26"/>
    <mergeCell ref="G70:G71"/>
    <mergeCell ref="G72:G73"/>
    <mergeCell ref="G75:G77"/>
    <mergeCell ref="G78:G81"/>
    <mergeCell ref="G82:G84"/>
    <mergeCell ref="G85:G87"/>
    <mergeCell ref="G53:G54"/>
    <mergeCell ref="G56:G57"/>
    <mergeCell ref="G58:G61"/>
    <mergeCell ref="G62:G64"/>
    <mergeCell ref="G65:G67"/>
    <mergeCell ref="G68:G69"/>
    <mergeCell ref="G36:G37"/>
    <mergeCell ref="G38:G39"/>
    <mergeCell ref="G40:G41"/>
    <mergeCell ref="G43:G45"/>
    <mergeCell ref="G46:G49"/>
    <mergeCell ref="G50:G52"/>
    <mergeCell ref="G17:G20"/>
    <mergeCell ref="G21:G23"/>
    <mergeCell ref="H88:H91"/>
    <mergeCell ref="H92:H93"/>
    <mergeCell ref="I4:I6"/>
    <mergeCell ref="I7:I8"/>
    <mergeCell ref="I9:I10"/>
    <mergeCell ref="I11:I12"/>
    <mergeCell ref="I15:I16"/>
    <mergeCell ref="I17:I18"/>
    <mergeCell ref="I19:I20"/>
    <mergeCell ref="I21:I23"/>
    <mergeCell ref="H72:H73"/>
    <mergeCell ref="H75:H77"/>
    <mergeCell ref="H78:H79"/>
    <mergeCell ref="H80:H81"/>
    <mergeCell ref="H82:H84"/>
    <mergeCell ref="H85:H87"/>
    <mergeCell ref="H56:H57"/>
    <mergeCell ref="H58:H61"/>
    <mergeCell ref="H62:H64"/>
    <mergeCell ref="H66:H67"/>
    <mergeCell ref="H68:H69"/>
    <mergeCell ref="H70:H71"/>
    <mergeCell ref="H40:H41"/>
    <mergeCell ref="H43:H45"/>
    <mergeCell ref="H46:H47"/>
    <mergeCell ref="H48:H49"/>
    <mergeCell ref="H50:H52"/>
    <mergeCell ref="H53:H54"/>
    <mergeCell ref="H27:H28"/>
    <mergeCell ref="H29:H30"/>
    <mergeCell ref="H31:H32"/>
    <mergeCell ref="H34:H35"/>
    <mergeCell ref="J36:J37"/>
    <mergeCell ref="J38:J39"/>
    <mergeCell ref="J4:J6"/>
    <mergeCell ref="J7:J10"/>
    <mergeCell ref="J11:J12"/>
    <mergeCell ref="J14:J16"/>
    <mergeCell ref="J17:J20"/>
    <mergeCell ref="J21:J23"/>
    <mergeCell ref="I76:I77"/>
    <mergeCell ref="I78:I81"/>
    <mergeCell ref="I82:I84"/>
    <mergeCell ref="I85:I87"/>
    <mergeCell ref="I88:I91"/>
    <mergeCell ref="I92:I93"/>
    <mergeCell ref="I58:I61"/>
    <mergeCell ref="I62:I63"/>
    <mergeCell ref="I65:I67"/>
    <mergeCell ref="I68:I69"/>
    <mergeCell ref="I70:I71"/>
    <mergeCell ref="I72:I74"/>
    <mergeCell ref="I40:I41"/>
    <mergeCell ref="I43:I45"/>
    <mergeCell ref="I46:I49"/>
    <mergeCell ref="I50:I51"/>
    <mergeCell ref="I53:I54"/>
    <mergeCell ref="I56:I57"/>
    <mergeCell ref="I24:I26"/>
    <mergeCell ref="I27:I30"/>
    <mergeCell ref="I31:I32"/>
    <mergeCell ref="I34:I35"/>
    <mergeCell ref="I36:I37"/>
    <mergeCell ref="I38:I39"/>
    <mergeCell ref="J92:J93"/>
    <mergeCell ref="K4:K6"/>
    <mergeCell ref="K7:K10"/>
    <mergeCell ref="K11:K13"/>
    <mergeCell ref="K14:K16"/>
    <mergeCell ref="K17:K20"/>
    <mergeCell ref="K21:K23"/>
    <mergeCell ref="K25:K26"/>
    <mergeCell ref="K27:K28"/>
    <mergeCell ref="K29:K30"/>
    <mergeCell ref="J76:J77"/>
    <mergeCell ref="J78:J79"/>
    <mergeCell ref="J80:J81"/>
    <mergeCell ref="J82:J83"/>
    <mergeCell ref="J85:J87"/>
    <mergeCell ref="J88:J91"/>
    <mergeCell ref="J58:J59"/>
    <mergeCell ref="J60:J61"/>
    <mergeCell ref="J62:J64"/>
    <mergeCell ref="J65:J67"/>
    <mergeCell ref="J68:J71"/>
    <mergeCell ref="J72:J74"/>
    <mergeCell ref="J40:J41"/>
    <mergeCell ref="J44:J45"/>
    <mergeCell ref="J46:J47"/>
    <mergeCell ref="J48:J49"/>
    <mergeCell ref="J50:J51"/>
    <mergeCell ref="J56:J57"/>
    <mergeCell ref="J24:J26"/>
    <mergeCell ref="J27:J30"/>
    <mergeCell ref="J31:J32"/>
    <mergeCell ref="J33:J35"/>
    <mergeCell ref="L40:L42"/>
    <mergeCell ref="L44:L45"/>
    <mergeCell ref="K85:K87"/>
    <mergeCell ref="K88:K91"/>
    <mergeCell ref="K92:K93"/>
    <mergeCell ref="L4:L6"/>
    <mergeCell ref="L7:L10"/>
    <mergeCell ref="L11:L12"/>
    <mergeCell ref="L14:L16"/>
    <mergeCell ref="L17:L20"/>
    <mergeCell ref="L21:L23"/>
    <mergeCell ref="L25:L26"/>
    <mergeCell ref="K68:K71"/>
    <mergeCell ref="K72:K73"/>
    <mergeCell ref="K76:K77"/>
    <mergeCell ref="K78:K79"/>
    <mergeCell ref="K80:K81"/>
    <mergeCell ref="K82:K83"/>
    <mergeCell ref="K50:K51"/>
    <mergeCell ref="K53:K54"/>
    <mergeCell ref="K56:K57"/>
    <mergeCell ref="K58:K61"/>
    <mergeCell ref="K62:K63"/>
    <mergeCell ref="K65:K67"/>
    <mergeCell ref="K31:K32"/>
    <mergeCell ref="K33:K35"/>
    <mergeCell ref="K36:K39"/>
    <mergeCell ref="K40:K42"/>
    <mergeCell ref="K43:K45"/>
    <mergeCell ref="K46:K49"/>
    <mergeCell ref="M17:M20"/>
    <mergeCell ref="M21:M22"/>
    <mergeCell ref="M25:M26"/>
    <mergeCell ref="M27:M28"/>
    <mergeCell ref="M29:M30"/>
    <mergeCell ref="M31:M32"/>
    <mergeCell ref="L78:L81"/>
    <mergeCell ref="L82:L83"/>
    <mergeCell ref="L85:L87"/>
    <mergeCell ref="L88:L91"/>
    <mergeCell ref="L92:L93"/>
    <mergeCell ref="M4:M6"/>
    <mergeCell ref="M7:M8"/>
    <mergeCell ref="M9:M10"/>
    <mergeCell ref="M11:M12"/>
    <mergeCell ref="M15:M16"/>
    <mergeCell ref="L62:L64"/>
    <mergeCell ref="L65:L67"/>
    <mergeCell ref="L68:L69"/>
    <mergeCell ref="L70:L71"/>
    <mergeCell ref="L72:L73"/>
    <mergeCell ref="L75:L77"/>
    <mergeCell ref="L46:L49"/>
    <mergeCell ref="L50:L52"/>
    <mergeCell ref="L53:L54"/>
    <mergeCell ref="L56:L57"/>
    <mergeCell ref="L58:L59"/>
    <mergeCell ref="L60:L61"/>
    <mergeCell ref="L27:L30"/>
    <mergeCell ref="L31:L32"/>
    <mergeCell ref="L34:L35"/>
    <mergeCell ref="L36:L39"/>
    <mergeCell ref="N34:N35"/>
    <mergeCell ref="N36:N37"/>
    <mergeCell ref="N4:N6"/>
    <mergeCell ref="N7:N8"/>
    <mergeCell ref="N9:N10"/>
    <mergeCell ref="N11:N12"/>
    <mergeCell ref="N15:N16"/>
    <mergeCell ref="N17:N20"/>
    <mergeCell ref="M80:M81"/>
    <mergeCell ref="M82:M84"/>
    <mergeCell ref="M85:M87"/>
    <mergeCell ref="M88:M89"/>
    <mergeCell ref="M90:M91"/>
    <mergeCell ref="M92:M93"/>
    <mergeCell ref="M66:M67"/>
    <mergeCell ref="M68:M69"/>
    <mergeCell ref="M70:M71"/>
    <mergeCell ref="M72:M73"/>
    <mergeCell ref="M75:M77"/>
    <mergeCell ref="M78:M79"/>
    <mergeCell ref="M48:M49"/>
    <mergeCell ref="M50:M52"/>
    <mergeCell ref="M53:M54"/>
    <mergeCell ref="M56:M57"/>
    <mergeCell ref="M58:M61"/>
    <mergeCell ref="M62:M64"/>
    <mergeCell ref="M34:M35"/>
    <mergeCell ref="M36:M37"/>
    <mergeCell ref="M38:M39"/>
    <mergeCell ref="M40:M41"/>
    <mergeCell ref="M44:M45"/>
    <mergeCell ref="M46:M47"/>
    <mergeCell ref="N92:N93"/>
    <mergeCell ref="O4:O6"/>
    <mergeCell ref="O7:O8"/>
    <mergeCell ref="O9:O10"/>
    <mergeCell ref="O11:O12"/>
    <mergeCell ref="O15:O16"/>
    <mergeCell ref="O17:O20"/>
    <mergeCell ref="O21:O23"/>
    <mergeCell ref="O24:O26"/>
    <mergeCell ref="O27:O28"/>
    <mergeCell ref="N72:N73"/>
    <mergeCell ref="N75:N77"/>
    <mergeCell ref="N78:N81"/>
    <mergeCell ref="N82:N84"/>
    <mergeCell ref="N85:N87"/>
    <mergeCell ref="N88:N91"/>
    <mergeCell ref="N56:N57"/>
    <mergeCell ref="N58:N61"/>
    <mergeCell ref="N62:N64"/>
    <mergeCell ref="N65:N67"/>
    <mergeCell ref="N68:N69"/>
    <mergeCell ref="N70:N71"/>
    <mergeCell ref="N38:N39"/>
    <mergeCell ref="N40:N41"/>
    <mergeCell ref="N43:N45"/>
    <mergeCell ref="N46:N49"/>
    <mergeCell ref="N50:N52"/>
    <mergeCell ref="N53:N54"/>
    <mergeCell ref="N21:N23"/>
    <mergeCell ref="N24:N26"/>
    <mergeCell ref="N27:N30"/>
    <mergeCell ref="N31:N32"/>
    <mergeCell ref="P31:P32"/>
    <mergeCell ref="P34:P35"/>
    <mergeCell ref="P4:P6"/>
    <mergeCell ref="P7:P8"/>
    <mergeCell ref="P9:P10"/>
    <mergeCell ref="P11:P12"/>
    <mergeCell ref="P15:P16"/>
    <mergeCell ref="P17:P18"/>
    <mergeCell ref="O75:O77"/>
    <mergeCell ref="O78:O81"/>
    <mergeCell ref="O82:O84"/>
    <mergeCell ref="O85:O87"/>
    <mergeCell ref="O88:O91"/>
    <mergeCell ref="O92:O93"/>
    <mergeCell ref="O58:O61"/>
    <mergeCell ref="O62:O64"/>
    <mergeCell ref="O65:O67"/>
    <mergeCell ref="O68:O69"/>
    <mergeCell ref="O70:O71"/>
    <mergeCell ref="O72:O73"/>
    <mergeCell ref="O43:O45"/>
    <mergeCell ref="O46:O47"/>
    <mergeCell ref="O48:O49"/>
    <mergeCell ref="O50:O52"/>
    <mergeCell ref="O53:O54"/>
    <mergeCell ref="O56:O57"/>
    <mergeCell ref="O29:O30"/>
    <mergeCell ref="O31:O32"/>
    <mergeCell ref="O34:O35"/>
    <mergeCell ref="O36:O37"/>
    <mergeCell ref="O38:O39"/>
    <mergeCell ref="O40:O41"/>
    <mergeCell ref="P88:P91"/>
    <mergeCell ref="P92:P93"/>
    <mergeCell ref="Q4:Q6"/>
    <mergeCell ref="Q7:Q10"/>
    <mergeCell ref="Q11:Q12"/>
    <mergeCell ref="Q14:Q16"/>
    <mergeCell ref="Q17:Q20"/>
    <mergeCell ref="Q21:Q23"/>
    <mergeCell ref="Q24:Q26"/>
    <mergeCell ref="Q27:Q30"/>
    <mergeCell ref="P70:P71"/>
    <mergeCell ref="P72:P74"/>
    <mergeCell ref="P76:P77"/>
    <mergeCell ref="P78:P81"/>
    <mergeCell ref="P82:P84"/>
    <mergeCell ref="P85:P87"/>
    <mergeCell ref="P53:P54"/>
    <mergeCell ref="P56:P57"/>
    <mergeCell ref="P58:P61"/>
    <mergeCell ref="P62:P63"/>
    <mergeCell ref="P65:P67"/>
    <mergeCell ref="P68:P69"/>
    <mergeCell ref="P36:P37"/>
    <mergeCell ref="P38:P39"/>
    <mergeCell ref="P40:P41"/>
    <mergeCell ref="P43:P45"/>
    <mergeCell ref="P46:P49"/>
    <mergeCell ref="P50:P51"/>
    <mergeCell ref="P19:P20"/>
    <mergeCell ref="P21:P23"/>
    <mergeCell ref="P24:P26"/>
    <mergeCell ref="P27:P30"/>
    <mergeCell ref="Q85:Q87"/>
    <mergeCell ref="Q88:Q89"/>
    <mergeCell ref="Q90:Q91"/>
    <mergeCell ref="Q92:Q93"/>
    <mergeCell ref="R4:R6"/>
    <mergeCell ref="R7:R10"/>
    <mergeCell ref="R11:R13"/>
    <mergeCell ref="R14:R16"/>
    <mergeCell ref="R17:R20"/>
    <mergeCell ref="R21:R23"/>
    <mergeCell ref="Q65:Q67"/>
    <mergeCell ref="Q68:Q71"/>
    <mergeCell ref="Q72:Q74"/>
    <mergeCell ref="Q76:Q77"/>
    <mergeCell ref="Q78:Q81"/>
    <mergeCell ref="Q82:Q83"/>
    <mergeCell ref="Q46:Q47"/>
    <mergeCell ref="Q48:Q49"/>
    <mergeCell ref="Q50:Q51"/>
    <mergeCell ref="Q56:Q57"/>
    <mergeCell ref="Q58:Q61"/>
    <mergeCell ref="Q62:Q64"/>
    <mergeCell ref="Q31:Q32"/>
    <mergeCell ref="Q33:Q35"/>
    <mergeCell ref="Q36:Q37"/>
    <mergeCell ref="Q38:Q39"/>
    <mergeCell ref="Q40:Q41"/>
    <mergeCell ref="Q44:Q45"/>
    <mergeCell ref="S36:S39"/>
    <mergeCell ref="S40:S42"/>
    <mergeCell ref="S4:S6"/>
    <mergeCell ref="S7:S10"/>
    <mergeCell ref="S11:S12"/>
    <mergeCell ref="S14:S16"/>
    <mergeCell ref="S17:S20"/>
    <mergeCell ref="S21:S23"/>
    <mergeCell ref="R78:R79"/>
    <mergeCell ref="R80:R81"/>
    <mergeCell ref="R82:R83"/>
    <mergeCell ref="R85:R87"/>
    <mergeCell ref="R88:R91"/>
    <mergeCell ref="R92:R93"/>
    <mergeCell ref="R58:R61"/>
    <mergeCell ref="R62:R63"/>
    <mergeCell ref="R65:R67"/>
    <mergeCell ref="R68:R71"/>
    <mergeCell ref="R72:R73"/>
    <mergeCell ref="R76:R77"/>
    <mergeCell ref="R40:R42"/>
    <mergeCell ref="R43:R45"/>
    <mergeCell ref="R46:R49"/>
    <mergeCell ref="R50:R51"/>
    <mergeCell ref="R53:R54"/>
    <mergeCell ref="R55:R57"/>
    <mergeCell ref="R24:R26"/>
    <mergeCell ref="R27:R28"/>
    <mergeCell ref="R29:R30"/>
    <mergeCell ref="R31:R32"/>
    <mergeCell ref="R33:R35"/>
    <mergeCell ref="R36:R39"/>
    <mergeCell ref="T27:T28"/>
    <mergeCell ref="T29:T30"/>
    <mergeCell ref="T31:T32"/>
    <mergeCell ref="T34:T35"/>
    <mergeCell ref="T5:T6"/>
    <mergeCell ref="T7:T8"/>
    <mergeCell ref="T9:T10"/>
    <mergeCell ref="T11:T12"/>
    <mergeCell ref="T15:T16"/>
    <mergeCell ref="T17:T20"/>
    <mergeCell ref="S75:S77"/>
    <mergeCell ref="S78:S81"/>
    <mergeCell ref="S82:S83"/>
    <mergeCell ref="S85:S87"/>
    <mergeCell ref="S88:S91"/>
    <mergeCell ref="S92:S93"/>
    <mergeCell ref="S60:S61"/>
    <mergeCell ref="S62:S64"/>
    <mergeCell ref="S65:S67"/>
    <mergeCell ref="S68:S69"/>
    <mergeCell ref="S70:S71"/>
    <mergeCell ref="S72:S73"/>
    <mergeCell ref="S44:S45"/>
    <mergeCell ref="S46:S49"/>
    <mergeCell ref="S50:S52"/>
    <mergeCell ref="S53:S54"/>
    <mergeCell ref="S56:S57"/>
    <mergeCell ref="S58:S59"/>
    <mergeCell ref="S25:S26"/>
    <mergeCell ref="S27:S30"/>
    <mergeCell ref="S31:S32"/>
    <mergeCell ref="S34:S35"/>
    <mergeCell ref="U34:U35"/>
    <mergeCell ref="U36:U37"/>
    <mergeCell ref="T86:T87"/>
    <mergeCell ref="T88:T89"/>
    <mergeCell ref="T90:T91"/>
    <mergeCell ref="T92:T93"/>
    <mergeCell ref="U4:U6"/>
    <mergeCell ref="U7:U8"/>
    <mergeCell ref="U9:U10"/>
    <mergeCell ref="U11:U12"/>
    <mergeCell ref="U15:U16"/>
    <mergeCell ref="U17:U20"/>
    <mergeCell ref="T68:T69"/>
    <mergeCell ref="T70:T71"/>
    <mergeCell ref="T72:T73"/>
    <mergeCell ref="T75:T77"/>
    <mergeCell ref="T78:T81"/>
    <mergeCell ref="T82:T84"/>
    <mergeCell ref="T50:T52"/>
    <mergeCell ref="T53:T54"/>
    <mergeCell ref="T56:T57"/>
    <mergeCell ref="T58:T61"/>
    <mergeCell ref="T62:T64"/>
    <mergeCell ref="T65:T67"/>
    <mergeCell ref="T36:T37"/>
    <mergeCell ref="T38:T39"/>
    <mergeCell ref="T40:T41"/>
    <mergeCell ref="T43:T45"/>
    <mergeCell ref="T46:T47"/>
    <mergeCell ref="T48:T49"/>
    <mergeCell ref="T21:T22"/>
    <mergeCell ref="T24:T26"/>
    <mergeCell ref="U92:U93"/>
    <mergeCell ref="V4:V6"/>
    <mergeCell ref="V7:V8"/>
    <mergeCell ref="V9:V10"/>
    <mergeCell ref="V11:V12"/>
    <mergeCell ref="V15:V16"/>
    <mergeCell ref="V17:V20"/>
    <mergeCell ref="V21:V23"/>
    <mergeCell ref="V24:V26"/>
    <mergeCell ref="V27:V30"/>
    <mergeCell ref="U72:U73"/>
    <mergeCell ref="U75:U77"/>
    <mergeCell ref="U78:U81"/>
    <mergeCell ref="U82:U84"/>
    <mergeCell ref="U85:U87"/>
    <mergeCell ref="U88:U91"/>
    <mergeCell ref="U56:U57"/>
    <mergeCell ref="U58:U61"/>
    <mergeCell ref="U62:U64"/>
    <mergeCell ref="U65:U67"/>
    <mergeCell ref="U68:U69"/>
    <mergeCell ref="U70:U71"/>
    <mergeCell ref="U38:U39"/>
    <mergeCell ref="U40:U41"/>
    <mergeCell ref="U43:U45"/>
    <mergeCell ref="U46:U49"/>
    <mergeCell ref="U50:U52"/>
    <mergeCell ref="U53:U54"/>
    <mergeCell ref="U21:U23"/>
    <mergeCell ref="U24:U26"/>
    <mergeCell ref="U27:U30"/>
    <mergeCell ref="U31:U32"/>
    <mergeCell ref="W21:W23"/>
    <mergeCell ref="W24:W26"/>
    <mergeCell ref="W27:W30"/>
    <mergeCell ref="W31:W32"/>
    <mergeCell ref="V80:V81"/>
    <mergeCell ref="V82:V84"/>
    <mergeCell ref="V85:V87"/>
    <mergeCell ref="V88:V91"/>
    <mergeCell ref="V92:V93"/>
    <mergeCell ref="W4:W6"/>
    <mergeCell ref="W7:W8"/>
    <mergeCell ref="W9:W10"/>
    <mergeCell ref="W11:W12"/>
    <mergeCell ref="W15:W16"/>
    <mergeCell ref="V66:V67"/>
    <mergeCell ref="V68:V69"/>
    <mergeCell ref="V70:V71"/>
    <mergeCell ref="V72:V73"/>
    <mergeCell ref="V75:V77"/>
    <mergeCell ref="V78:V79"/>
    <mergeCell ref="V46:V49"/>
    <mergeCell ref="V50:V52"/>
    <mergeCell ref="V53:V54"/>
    <mergeCell ref="V56:V57"/>
    <mergeCell ref="V58:V61"/>
    <mergeCell ref="V62:V64"/>
    <mergeCell ref="V31:V32"/>
    <mergeCell ref="V34:V35"/>
    <mergeCell ref="V36:V37"/>
    <mergeCell ref="V38:V39"/>
    <mergeCell ref="V40:V41"/>
    <mergeCell ref="V43:V45"/>
    <mergeCell ref="X38:X39"/>
    <mergeCell ref="X40:X41"/>
    <mergeCell ref="W85:W87"/>
    <mergeCell ref="W88:W91"/>
    <mergeCell ref="W92:W93"/>
    <mergeCell ref="X4:X6"/>
    <mergeCell ref="X7:X10"/>
    <mergeCell ref="X11:X12"/>
    <mergeCell ref="X14:X16"/>
    <mergeCell ref="X17:X20"/>
    <mergeCell ref="X21:X23"/>
    <mergeCell ref="X24:X26"/>
    <mergeCell ref="W68:W69"/>
    <mergeCell ref="W70:W71"/>
    <mergeCell ref="W72:W74"/>
    <mergeCell ref="W76:W77"/>
    <mergeCell ref="W78:W81"/>
    <mergeCell ref="W82:W84"/>
    <mergeCell ref="W50:W51"/>
    <mergeCell ref="W53:W54"/>
    <mergeCell ref="W56:W57"/>
    <mergeCell ref="W58:W61"/>
    <mergeCell ref="W62:W63"/>
    <mergeCell ref="W65:W67"/>
    <mergeCell ref="W34:W35"/>
    <mergeCell ref="W36:W37"/>
    <mergeCell ref="W38:W39"/>
    <mergeCell ref="W40:W41"/>
    <mergeCell ref="W43:W45"/>
    <mergeCell ref="W46:W49"/>
    <mergeCell ref="W17:W18"/>
    <mergeCell ref="W19:W20"/>
    <mergeCell ref="X92:X93"/>
    <mergeCell ref="Y4:Y6"/>
    <mergeCell ref="Y7:Y10"/>
    <mergeCell ref="Y11:Y13"/>
    <mergeCell ref="Y14:Y16"/>
    <mergeCell ref="Y17:Y20"/>
    <mergeCell ref="Y21:Y23"/>
    <mergeCell ref="Y25:Y26"/>
    <mergeCell ref="Y27:Y30"/>
    <mergeCell ref="Y31:Y32"/>
    <mergeCell ref="X78:X79"/>
    <mergeCell ref="X80:X81"/>
    <mergeCell ref="X82:X83"/>
    <mergeCell ref="X85:X87"/>
    <mergeCell ref="X88:X89"/>
    <mergeCell ref="X90:X91"/>
    <mergeCell ref="X60:X61"/>
    <mergeCell ref="X62:X64"/>
    <mergeCell ref="X65:X67"/>
    <mergeCell ref="X68:X71"/>
    <mergeCell ref="X72:X74"/>
    <mergeCell ref="X75:X77"/>
    <mergeCell ref="X44:X45"/>
    <mergeCell ref="X46:X47"/>
    <mergeCell ref="X48:X49"/>
    <mergeCell ref="X50:X51"/>
    <mergeCell ref="X55:X57"/>
    <mergeCell ref="X58:X59"/>
    <mergeCell ref="X27:X30"/>
    <mergeCell ref="X31:X32"/>
    <mergeCell ref="X33:X35"/>
    <mergeCell ref="X36:X37"/>
    <mergeCell ref="Y88:Y91"/>
    <mergeCell ref="Y92:Y93"/>
    <mergeCell ref="Z4:Z6"/>
    <mergeCell ref="Z7:Z10"/>
    <mergeCell ref="Z11:Z12"/>
    <mergeCell ref="Z14:Z16"/>
    <mergeCell ref="Z17:Z20"/>
    <mergeCell ref="Z21:Z23"/>
    <mergeCell ref="Z25:Z26"/>
    <mergeCell ref="Z27:Z30"/>
    <mergeCell ref="Y72:Y73"/>
    <mergeCell ref="Y76:Y77"/>
    <mergeCell ref="Y78:Y79"/>
    <mergeCell ref="Y80:Y81"/>
    <mergeCell ref="Y82:Y83"/>
    <mergeCell ref="Y85:Y87"/>
    <mergeCell ref="Y53:Y54"/>
    <mergeCell ref="Y56:Y57"/>
    <mergeCell ref="Y58:Y61"/>
    <mergeCell ref="Y62:Y64"/>
    <mergeCell ref="Y65:Y67"/>
    <mergeCell ref="Y68:Y71"/>
    <mergeCell ref="Y33:Y35"/>
    <mergeCell ref="Y36:Y39"/>
    <mergeCell ref="Y40:Y42"/>
    <mergeCell ref="Y43:Y45"/>
    <mergeCell ref="Y46:Y49"/>
    <mergeCell ref="Y50:Y51"/>
    <mergeCell ref="AA34:AA35"/>
    <mergeCell ref="AA36:AA37"/>
    <mergeCell ref="Z82:Z83"/>
    <mergeCell ref="Z85:Z87"/>
    <mergeCell ref="Z88:Z91"/>
    <mergeCell ref="Z92:Z93"/>
    <mergeCell ref="AA5:AA6"/>
    <mergeCell ref="AA7:AA8"/>
    <mergeCell ref="AA9:AA10"/>
    <mergeCell ref="AA11:AA12"/>
    <mergeCell ref="AA15:AA16"/>
    <mergeCell ref="AA17:AA20"/>
    <mergeCell ref="Z65:Z67"/>
    <mergeCell ref="Z68:Z69"/>
    <mergeCell ref="Z70:Z71"/>
    <mergeCell ref="Z72:Z73"/>
    <mergeCell ref="Z75:Z77"/>
    <mergeCell ref="Z78:Z81"/>
    <mergeCell ref="Z50:Z52"/>
    <mergeCell ref="Z53:Z54"/>
    <mergeCell ref="Z56:Z57"/>
    <mergeCell ref="Z58:Z59"/>
    <mergeCell ref="Z60:Z61"/>
    <mergeCell ref="Z62:Z64"/>
    <mergeCell ref="Z31:Z32"/>
    <mergeCell ref="Z34:Z35"/>
    <mergeCell ref="Z36:Z39"/>
    <mergeCell ref="Z40:Z42"/>
    <mergeCell ref="Z44:Z45"/>
    <mergeCell ref="Z46:Z49"/>
    <mergeCell ref="AB27:AB30"/>
    <mergeCell ref="AB31:AB32"/>
    <mergeCell ref="AB34:AB35"/>
    <mergeCell ref="AB36:AB37"/>
    <mergeCell ref="AB4:AB6"/>
    <mergeCell ref="AB7:AB8"/>
    <mergeCell ref="AB9:AB10"/>
    <mergeCell ref="AB11:AB12"/>
    <mergeCell ref="AB15:AB16"/>
    <mergeCell ref="AB17:AB20"/>
    <mergeCell ref="AA75:AA81"/>
    <mergeCell ref="AA82:AA84"/>
    <mergeCell ref="AA86:AA87"/>
    <mergeCell ref="AA88:AA89"/>
    <mergeCell ref="AA90:AA91"/>
    <mergeCell ref="AA92:AA93"/>
    <mergeCell ref="AA56:AA57"/>
    <mergeCell ref="AA58:AA64"/>
    <mergeCell ref="AA65:AA67"/>
    <mergeCell ref="AA68:AA69"/>
    <mergeCell ref="AA70:AA71"/>
    <mergeCell ref="AA72:AA73"/>
    <mergeCell ref="AA38:AA39"/>
    <mergeCell ref="AA40:AA41"/>
    <mergeCell ref="AA43:AA45"/>
    <mergeCell ref="AA46:AA49"/>
    <mergeCell ref="AA50:AA52"/>
    <mergeCell ref="AA53:AA54"/>
    <mergeCell ref="AA21:AA22"/>
    <mergeCell ref="AA24:AA26"/>
    <mergeCell ref="AA27:AA30"/>
    <mergeCell ref="AA31:AA32"/>
    <mergeCell ref="AC36:AC37"/>
    <mergeCell ref="AC38:AC39"/>
    <mergeCell ref="AB88:AB91"/>
    <mergeCell ref="AB92:AB93"/>
    <mergeCell ref="AC4:AC6"/>
    <mergeCell ref="AC7:AC8"/>
    <mergeCell ref="AC9:AC10"/>
    <mergeCell ref="AC11:AC12"/>
    <mergeCell ref="AC15:AC16"/>
    <mergeCell ref="AC17:AC20"/>
    <mergeCell ref="AC21:AC23"/>
    <mergeCell ref="AC24:AC26"/>
    <mergeCell ref="AB70:AB71"/>
    <mergeCell ref="AB72:AB73"/>
    <mergeCell ref="AB75:AB77"/>
    <mergeCell ref="AB78:AB81"/>
    <mergeCell ref="AB82:AB83"/>
    <mergeCell ref="AB85:AB87"/>
    <mergeCell ref="AB56:AB57"/>
    <mergeCell ref="AB58:AB59"/>
    <mergeCell ref="AB60:AB61"/>
    <mergeCell ref="AB62:AB64"/>
    <mergeCell ref="AB65:AB67"/>
    <mergeCell ref="AB68:AB69"/>
    <mergeCell ref="AB38:AB39"/>
    <mergeCell ref="AB40:AB41"/>
    <mergeCell ref="AB43:AB45"/>
    <mergeCell ref="AB46:AB49"/>
    <mergeCell ref="AB50:AB52"/>
    <mergeCell ref="AB53:AB54"/>
    <mergeCell ref="AB21:AB23"/>
    <mergeCell ref="AB24:AB26"/>
    <mergeCell ref="AC88:AC91"/>
    <mergeCell ref="AC92:AC93"/>
    <mergeCell ref="AD4:AD6"/>
    <mergeCell ref="AD7:AD8"/>
    <mergeCell ref="AD9:AD10"/>
    <mergeCell ref="AD11:AD12"/>
    <mergeCell ref="AD15:AD16"/>
    <mergeCell ref="AD17:AD18"/>
    <mergeCell ref="AD19:AD20"/>
    <mergeCell ref="AD21:AD23"/>
    <mergeCell ref="AC72:AC73"/>
    <mergeCell ref="AC75:AC77"/>
    <mergeCell ref="AC78:AC79"/>
    <mergeCell ref="AC80:AC81"/>
    <mergeCell ref="AC82:AC84"/>
    <mergeCell ref="AC85:AC87"/>
    <mergeCell ref="AC56:AC57"/>
    <mergeCell ref="AC58:AC61"/>
    <mergeCell ref="AC62:AC64"/>
    <mergeCell ref="AC66:AC67"/>
    <mergeCell ref="AC68:AC69"/>
    <mergeCell ref="AC70:AC71"/>
    <mergeCell ref="AC40:AC41"/>
    <mergeCell ref="AC43:AC45"/>
    <mergeCell ref="AC46:AC47"/>
    <mergeCell ref="AC48:AC49"/>
    <mergeCell ref="AC50:AC52"/>
    <mergeCell ref="AC53:AC54"/>
    <mergeCell ref="AC27:AC28"/>
    <mergeCell ref="AC29:AC30"/>
    <mergeCell ref="AC31:AC32"/>
    <mergeCell ref="AC34:AC35"/>
    <mergeCell ref="AE36:AE37"/>
    <mergeCell ref="AE38:AE39"/>
    <mergeCell ref="AE4:AE10"/>
    <mergeCell ref="AE11:AE12"/>
    <mergeCell ref="AE14:AE16"/>
    <mergeCell ref="AE17:AE20"/>
    <mergeCell ref="AE21:AE23"/>
    <mergeCell ref="AE24:AE26"/>
    <mergeCell ref="AD76:AD77"/>
    <mergeCell ref="AD78:AD81"/>
    <mergeCell ref="AD82:AD84"/>
    <mergeCell ref="AD85:AD87"/>
    <mergeCell ref="AD88:AD91"/>
    <mergeCell ref="AD92:AD93"/>
    <mergeCell ref="AD58:AD61"/>
    <mergeCell ref="AD62:AD63"/>
    <mergeCell ref="AD65:AD67"/>
    <mergeCell ref="AD68:AD69"/>
    <mergeCell ref="AD70:AD71"/>
    <mergeCell ref="AD72:AD74"/>
    <mergeCell ref="AD40:AD41"/>
    <mergeCell ref="AD43:AD45"/>
    <mergeCell ref="AD46:AD49"/>
    <mergeCell ref="AD50:AD51"/>
    <mergeCell ref="AD53:AD54"/>
    <mergeCell ref="AD56:AD57"/>
    <mergeCell ref="AD24:AD26"/>
    <mergeCell ref="AD27:AD30"/>
    <mergeCell ref="AD31:AD32"/>
    <mergeCell ref="AD34:AD35"/>
    <mergeCell ref="AD36:AD37"/>
    <mergeCell ref="AD38:AD39"/>
    <mergeCell ref="AE90:AE91"/>
    <mergeCell ref="AE92:AE93"/>
    <mergeCell ref="AF4:AF6"/>
    <mergeCell ref="AF7:AF10"/>
    <mergeCell ref="AF11:AF13"/>
    <mergeCell ref="AF14:AF16"/>
    <mergeCell ref="AF17:AF20"/>
    <mergeCell ref="AF21:AF23"/>
    <mergeCell ref="AF25:AF26"/>
    <mergeCell ref="AF27:AF30"/>
    <mergeCell ref="AE75:AE77"/>
    <mergeCell ref="AE78:AE79"/>
    <mergeCell ref="AE80:AE81"/>
    <mergeCell ref="AE82:AE83"/>
    <mergeCell ref="AE85:AE87"/>
    <mergeCell ref="AE88:AE89"/>
    <mergeCell ref="AE58:AE59"/>
    <mergeCell ref="AE60:AE61"/>
    <mergeCell ref="AE62:AE64"/>
    <mergeCell ref="AE65:AE67"/>
    <mergeCell ref="AE68:AE71"/>
    <mergeCell ref="AE72:AE74"/>
    <mergeCell ref="AE40:AE41"/>
    <mergeCell ref="AE44:AE45"/>
    <mergeCell ref="AE46:AE47"/>
    <mergeCell ref="AE48:AE49"/>
    <mergeCell ref="AE50:AE51"/>
    <mergeCell ref="AE55:AE57"/>
    <mergeCell ref="AE27:AE28"/>
    <mergeCell ref="AE29:AE30"/>
    <mergeCell ref="AE31:AE32"/>
    <mergeCell ref="AE33:AE35"/>
    <mergeCell ref="AF85:AF87"/>
    <mergeCell ref="AF88:AF91"/>
    <mergeCell ref="AF92:AF93"/>
    <mergeCell ref="AF68:AF71"/>
    <mergeCell ref="AF72:AF73"/>
    <mergeCell ref="AF76:AF77"/>
    <mergeCell ref="AF78:AF79"/>
    <mergeCell ref="AF80:AF81"/>
    <mergeCell ref="AF82:AF83"/>
    <mergeCell ref="AF50:AF51"/>
    <mergeCell ref="AF53:AF54"/>
    <mergeCell ref="AF56:AF57"/>
    <mergeCell ref="AF58:AF61"/>
    <mergeCell ref="AF62:AF64"/>
    <mergeCell ref="AF65:AF67"/>
    <mergeCell ref="AF31:AF32"/>
    <mergeCell ref="AF33:AF35"/>
    <mergeCell ref="AF36:AF39"/>
    <mergeCell ref="AF40:AF42"/>
    <mergeCell ref="AF44:AF45"/>
    <mergeCell ref="AF46:AF4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05.01.2026</vt:lpstr>
    </vt:vector>
  </TitlesOfParts>
  <Company>Discovery Communications Inc.,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Mohamad, Fazilah</dc:creator>
  <cp:lastModifiedBy>LIM, Sok Kwan</cp:lastModifiedBy>
  <dcterms:created xsi:type="dcterms:W3CDTF">2026-03-30T09:15:13Z</dcterms:created>
  <dcterms:modified xsi:type="dcterms:W3CDTF">2026-03-31T01:32:16Z</dcterms:modified>
</cp:coreProperties>
</file>