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APRIL/"/>
    </mc:Choice>
  </mc:AlternateContent>
  <xr:revisionPtr revIDLastSave="0" documentId="8_{E6B8A276-1D4E-4ABF-AC72-4A1424557F3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04.01.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" i="2" l="1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<sst xmlns="http://schemas.openxmlformats.org/spreadsheetml/2006/main" count="965" uniqueCount="271">
  <si>
    <t>DNA TLC SE Asia</t>
  </si>
  <si>
    <t>Wednesday</t>
  </si>
  <si>
    <t>Thursday</t>
  </si>
  <si>
    <t>Friday</t>
  </si>
  <si>
    <t>Saturday</t>
  </si>
  <si>
    <t>Sunday</t>
  </si>
  <si>
    <t>Monday</t>
  </si>
  <si>
    <t>Tuesday</t>
  </si>
  <si>
    <t>SINSTD</t>
  </si>
  <si>
    <t>Big Sky Kitchen</t>
  </si>
  <si>
    <t>Buddy Vs. Duff (Season 3) - High Seas And High Stakes (6)</t>
  </si>
  <si>
    <t>Girl Meets Farm (Season 13) - Long Days Late Night Bbq Date (9)</t>
  </si>
  <si>
    <t>Girl Meets Farm (Season 13) - Cool Mom On The Go (10)</t>
  </si>
  <si>
    <t>Magnolia Table: At The Farm - Blueberry Muffins  Biscuits (3)</t>
  </si>
  <si>
    <t>Magnolia Table: At The Farm - Cinnamon Rolls  Vanilla Sugar (4)</t>
  </si>
  <si>
    <t>Morimoto's Sushi Master</t>
  </si>
  <si>
    <t>La Pithoune Cooking in France</t>
  </si>
  <si>
    <t>Unique Sweets</t>
  </si>
  <si>
    <t>Match me Abroad</t>
  </si>
  <si>
    <t>Steal this house</t>
  </si>
  <si>
    <t>Windy City Rehab (Season 2) - Suburban Jungle (11)</t>
  </si>
  <si>
    <t>Kitchen (Season 34), The - Summer Party School (5)</t>
  </si>
  <si>
    <t>Curvy Brides Boutique (Season 4) - Lisa T Episode, The (5)</t>
  </si>
  <si>
    <t>Girl Meets Farm (Season 13) - Rosh Hashanah Rowdy Good Fun (11)</t>
  </si>
  <si>
    <t>Girl Meets Farm (Season 13) - Asianinspired Baseball Eats (12)</t>
  </si>
  <si>
    <t>Buddy Vs. Duff (Season 3) - Architectural Wonders (7)</t>
  </si>
  <si>
    <t>Recipe Lost and Found</t>
  </si>
  <si>
    <t>Spring Baking Championship (Easter) (Season 3) - Easter Something Old New And Easter Too (4)</t>
  </si>
  <si>
    <t>Summer Baking Championship (Season 2) - Summer Cruise (2)</t>
  </si>
  <si>
    <t>Ben &amp; Jerry</t>
  </si>
  <si>
    <t>Fun Taiwan Challenge - Sell Yourself To Win (10)</t>
  </si>
  <si>
    <t>Girl Meets Farm</t>
  </si>
  <si>
    <t>Super Dad - Sports Lovers Dream, A (7)</t>
  </si>
  <si>
    <t>Super Dad - Backyard Pirate Ship (8)</t>
  </si>
  <si>
    <t>Battle Of The Decades - My Big Fat Greek Challenge (5)</t>
  </si>
  <si>
    <t>Curvy Brides Boutique (Season 4) - Bethany P Episode, The (6)</t>
  </si>
  <si>
    <t>Girl Meets Farm (Season 13) - Beet Harvest Bash (13)</t>
  </si>
  <si>
    <t>Girl Meets Farm (Season 13) - Big Midwestern Tractor Lunch (1)</t>
  </si>
  <si>
    <t>Buddy Vs. Duff (Season 3) - Monster Matchup (8)</t>
  </si>
  <si>
    <t>Sort Your Life Out</t>
  </si>
  <si>
    <t>Renovation Goldmine - Old To Bold (1)</t>
  </si>
  <si>
    <t>Mean Girl Murders (Season 2) - Girls In The Hoods (5)</t>
  </si>
  <si>
    <t>Mother, May I Murder? - Grifter Murders, The (1)</t>
  </si>
  <si>
    <t>Love at First Swipe</t>
  </si>
  <si>
    <t>Fun Taiwan Challenge - Your Own Worst Enemy (11)</t>
  </si>
  <si>
    <t>Culpo Sisters, The</t>
  </si>
  <si>
    <t>Celebrity IOU</t>
  </si>
  <si>
    <t>100 Day Dream Home (Season 4) - Cow Country Cottage (8)</t>
  </si>
  <si>
    <t>Chopped Next Gen - From Prodigy To Pro (5)</t>
  </si>
  <si>
    <t>Curvy Brides Boutique (Season 4) - Nikita L Episode, The (1)</t>
  </si>
  <si>
    <t>Magnolia Table With Joanna Gaines - Family Tradition, A (1)</t>
  </si>
  <si>
    <t>Magnolia Table With Joanna Gaines - Homemade Comfort Food (2)</t>
  </si>
  <si>
    <t>Cake Wars (Season 3) - Captain America (1)</t>
  </si>
  <si>
    <t>90 Day Fiance: The Other Way (Season 7) - Dogs Breakfast, A (5)</t>
  </si>
  <si>
    <t>Fun Taiwan Challenge - Survival Of The Fittest (12)</t>
  </si>
  <si>
    <t>The Kitchen</t>
  </si>
  <si>
    <t>About Face</t>
  </si>
  <si>
    <t>Dr. Pimple Popper (Season 4) - Hard Knot Life (6)</t>
  </si>
  <si>
    <t>Home Town</t>
  </si>
  <si>
    <t>Cake Wars</t>
  </si>
  <si>
    <t>90 Day The Last Resort</t>
  </si>
  <si>
    <t>Darcey &amp; Stacey</t>
  </si>
  <si>
    <t>Fun Taiwan Challenge - Miaoli Reunion (13)</t>
  </si>
  <si>
    <t>90 Day Fiance Happily Ever AFT</t>
  </si>
  <si>
    <t>Baylen out loud</t>
  </si>
  <si>
    <t>Fun Taiwan Challenge - Episode 14 (14)</t>
  </si>
  <si>
    <t>Magnolia Table</t>
  </si>
  <si>
    <t>Outgrown - Attic Treasure (8)</t>
  </si>
  <si>
    <t>Kitchen (Season 34), The - Gettin Saucy (6)</t>
  </si>
  <si>
    <t>Curvy Brides Boutique (Season 4) - Delly N Episode, The (9)</t>
  </si>
  <si>
    <t>Magnolia Table With Joanna Gaines - Friendsgiving Feast, A (3)</t>
  </si>
  <si>
    <t>Magnolia Table With Joanna Gaines - Weekend Game Day Snacks (4)</t>
  </si>
  <si>
    <t>Cake Wars (Season 3) - Spongebob (2)</t>
  </si>
  <si>
    <t>Celebrity Iou (Season 5) - Danny Trejos Backyard Domination (4)</t>
  </si>
  <si>
    <t>Dr. Pimple Popper (Season 4) - Bubble Bubble Ears In Trouble (7)</t>
  </si>
  <si>
    <t>Crack Addicts - Tough Nut The Case Wise, A (1)</t>
  </si>
  <si>
    <t>Take My Tumor - Woman Covered In Thousands Of Tumors, The (1)</t>
  </si>
  <si>
    <t>Fun Taiwan Adventures - Taipei Ubike Journey (1)</t>
  </si>
  <si>
    <t>Renovation Aloha - Theres A Tree Growing Through The Roof (1)</t>
  </si>
  <si>
    <t>Best Bite In Town - New Haven (7)</t>
  </si>
  <si>
    <t>Curvy Brides Boutique (Season 4) - Dawn C Episode, The (10)</t>
  </si>
  <si>
    <t>Magnolia Table With Joanna Gaines - Biscuits (5)</t>
  </si>
  <si>
    <t>Magnolia Table With Joanna Gaines - Triedandtrue Appetizers (6)</t>
  </si>
  <si>
    <t>Cake Wars (Season 3) - Charlie Browns Allstars (3)</t>
  </si>
  <si>
    <t>Magnolia Table: At The Farm - Prize Pig  Baked Oatmeal (5)</t>
  </si>
  <si>
    <t>Magnolia Table: At The Farm - Pumpkin Bread  Bacon Cheddar Quiche (6)</t>
  </si>
  <si>
    <t>Chasing Flavor - Ice Cream (1)</t>
  </si>
  <si>
    <t>Chasing Flavours</t>
  </si>
  <si>
    <t>Last Bite Hotel - First Bite, The (1)</t>
  </si>
  <si>
    <t>Chasing Flavor - Al Pastor (2)</t>
  </si>
  <si>
    <t>Fun Taiwan Adventures - Eat Play And Fishing (2)</t>
  </si>
  <si>
    <t>Magnolia Table at the farm</t>
  </si>
  <si>
    <t>Match me abroad</t>
  </si>
  <si>
    <t>Windy City Rehab (Season 2) - From Greece To The Gold Coast (12)</t>
  </si>
  <si>
    <t>Kitchen (Season 34), The - Kitchen Premieres (7)</t>
  </si>
  <si>
    <t>Curvy Brides Boutique (Season 4) - Corrina C Episode, The (11)</t>
  </si>
  <si>
    <t>Magnolia Table With Joanna Gaines (Season 2) - Brunch (1)</t>
  </si>
  <si>
    <t>Magnolia Table With Joanna Gaines (Season 2) - Italian (2)</t>
  </si>
  <si>
    <t>Cake Wars (Season 3) - How To Train Your Dragon (4)</t>
  </si>
  <si>
    <t>Spring Baking Championship (Easter) (Season 3) - Easter Ice Scream You Scream For Easter (5)</t>
  </si>
  <si>
    <t>Summer Baking Championship (Season 2) - Summer Lake Adventure (3)</t>
  </si>
  <si>
    <t>Fun Taiwan Adventures - Show Me Your Hands (3)</t>
  </si>
  <si>
    <t>Super Dad (Season 2) - Building Outside The Box (1)</t>
  </si>
  <si>
    <t>Super Dad (Season 2) - Crazy About Camping (2)</t>
  </si>
  <si>
    <t>Battle Of The Decades - Soup Is Good Food (6)</t>
  </si>
  <si>
    <t>Curvy Brides Boutique (Season 4) - Bethany A Episode, The (12)</t>
  </si>
  <si>
    <t>Magnolia Table With Joanna Gaines (Season 2) - Lunch With Mikey (3)</t>
  </si>
  <si>
    <t>Magnolia Table With Joanna Gaines (Season 2) - Mexican (4)</t>
  </si>
  <si>
    <t>Cake Wars (Season 3) - Emoji (5)</t>
  </si>
  <si>
    <t>Renovation Goldmine - No Room Left Behind (2)</t>
  </si>
  <si>
    <t>Mean Girl Murders (Season 2) - Battle Of The Beach Bodies (6)</t>
  </si>
  <si>
    <t>Mother, May I Murder? - Suburban Psycho (3)</t>
  </si>
  <si>
    <t>Fun Taiwan Adventures - King Of The Mountain (4)</t>
  </si>
  <si>
    <t>100 Day Dream Home (Season 4) - Planting Roots In Plant City (9)</t>
  </si>
  <si>
    <t>Supermarket Stakeout (Season 5) - Oodles And Stacks And Cups Oh My (1)</t>
  </si>
  <si>
    <t>Curvy Brides Boutique (Season 4) - Amy W Episode, The (13)</t>
  </si>
  <si>
    <t>Magnolia Table With Joanna Gaines (Season 2) - Korean With Jos Mom (5)</t>
  </si>
  <si>
    <t>Magnolia Table With Joanna Gaines (Season 2) - Night In, A (6)</t>
  </si>
  <si>
    <t>Cake Wars (Season 3) - Cobras Curse (6)</t>
  </si>
  <si>
    <t>90 Day Fiance: The Other Way (Season 7) - Seems A Bit Dodgy (6)</t>
  </si>
  <si>
    <t>Fun Taiwan Adventures - Sacred Tree Hot Springs And Chorus (5)</t>
  </si>
  <si>
    <t>I Bought a Dump... Now What?</t>
  </si>
  <si>
    <t>90 Day Fiance Uk (Season 4) - Im Not Just A Visa Vagina (1)</t>
  </si>
  <si>
    <t>Fun Taiwan Adventures - Island Hopping Old Town And Tropic Of Cancer (6)</t>
  </si>
  <si>
    <t>Fun Taiwan Adventures - Seafood Delight Swordsmanship And Night Market (7)</t>
  </si>
  <si>
    <t>Outgrown - Layout Dysfunction (9)</t>
  </si>
  <si>
    <t>Kitchen (Season 34), The - Kitchen Confessions (8)</t>
  </si>
  <si>
    <t>Curvy Brides Boutique (Season 4) - Claire M Episode, The (14)</t>
  </si>
  <si>
    <t>Magnolia Table With Joanna Gaines (Season 3) - Sunday Pot Roast (1)</t>
  </si>
  <si>
    <t>Magnolia Table With Joanna Gaines (Season 3) - Afterschool Snacks (2)</t>
  </si>
  <si>
    <t>Cake Wars (Season 3) - Garfield (7)</t>
  </si>
  <si>
    <t>Celebrity Iou (Season 5) - Tony Hawk Flips For Friend (8)</t>
  </si>
  <si>
    <t>Dr. Pimple Popper (Season 4) - Once Twice Three Times A Keloid (8)</t>
  </si>
  <si>
    <t>Crack Addicts - Cold One The Books Corn, A (2)</t>
  </si>
  <si>
    <t>Take My Tumor - Woman With A Tumor Half Her Height, The (2)</t>
  </si>
  <si>
    <t>Fun Taiwan Adventures - Hot Air Balloon Aboriginal Culture And Banjo Music (8)</t>
  </si>
  <si>
    <t>Renovation Aloha - House Held Up By Car Jacks (2)</t>
  </si>
  <si>
    <t>Best Bite In Town - Newport (8)</t>
  </si>
  <si>
    <t>Curvy Brides Boutique (Season 4) - Michelle C Episode, The (15)</t>
  </si>
  <si>
    <t>Magnolia Table With Joanna Gaines (Season 3) - Simple Roast Chicken, A (3)</t>
  </si>
  <si>
    <t>Magnolia Table With Joanna Gaines (Season 3) - Street Tacos Two Ways (4)</t>
  </si>
  <si>
    <t>Cake Wars (Season 3) - Beauty And The Beast (8)</t>
  </si>
  <si>
    <t>Girl Meets Farm (Season 14) - Farmstyle Brunch (1)</t>
  </si>
  <si>
    <t>Girl Meets Farm (Season 14) - Mighty Mighty Midwest Meals (2)</t>
  </si>
  <si>
    <t>Last Bite Hotel - Steak Through The Heart, A (2)</t>
  </si>
  <si>
    <t>Chasing Flavor - Barbecue (4)</t>
  </si>
  <si>
    <t>Fun Taiwan Adventures - Paragliding Coffee Tasting And Oyster Delight (9)</t>
  </si>
  <si>
    <t>girl meets farm</t>
  </si>
  <si>
    <t>Windy City Rehab (Season 2) - Suburban Stunner (13)</t>
  </si>
  <si>
    <t>Kitchen (Season 34), The - Snacks For Dinner (9)</t>
  </si>
  <si>
    <t>Say Yes To The Dress (Season 17) - This Is Showtime (1)</t>
  </si>
  <si>
    <t>Magnolia Table With Joanna Gaines (Season 3) - Light Lunch, A (5)</t>
  </si>
  <si>
    <t>Magnolia Table With Joanna Gaines (Season 3) - Monte Cristo Sandwiches (6)</t>
  </si>
  <si>
    <t>Cake Wars (Season 3) - Halo (9)</t>
  </si>
  <si>
    <t>Spring Baking Championship (Easter) (Season 3) - Easter Theres No Party Like An Easter Party (6)</t>
  </si>
  <si>
    <t>Summer Baking Championship (Season 2) - Summer Feelings (4)</t>
  </si>
  <si>
    <t>Fun Taiwan Adventures - Battlefield Candy Making And Wild Lion God (10)</t>
  </si>
  <si>
    <t>Super Dad (Season 2) - Set The Stage (3)</t>
  </si>
  <si>
    <t>Super Dad (Season 2) - Eight Is Great (4)</t>
  </si>
  <si>
    <t>Battle Of The Decades - Furiously Fast Food (7)</t>
  </si>
  <si>
    <t>Say Yes To The Dress (Season 17) - Im The Evil Mom Here (2)</t>
  </si>
  <si>
    <t>Magnolia Table With Joanna Gaines (Season 3) - Sweet And Savory Breakfast (7)</t>
  </si>
  <si>
    <t>Magnolia Table With Joanna Gaines (Season 3) - Fried Chicken Night (8)</t>
  </si>
  <si>
    <t>Cake Wars (Season 3) - Madeline (10)</t>
  </si>
  <si>
    <t>Renovation Goldmine - Upstairs Downstairs (3)</t>
  </si>
  <si>
    <t>Mean Girl Murders (Season 2) - Shedevil (7)</t>
  </si>
  <si>
    <t>Mother, May I Murder? - Nine Bullet Suicide (4)</t>
  </si>
  <si>
    <t>Fun Taiwan All-Stars 2 - Baking With The Fabulous Baker Brothers (1)</t>
  </si>
  <si>
    <t>100 Day Dream Home (Season 4) - Right In Our Own Backyard (10)</t>
  </si>
  <si>
    <t>Supermarket Stakeout (Season 5) - Steak Your Claim (2)</t>
  </si>
  <si>
    <t>Say Yes To The Dress (Season 17) - Cinderella Gone Wrong (3)</t>
  </si>
  <si>
    <t>Secret Eats With Adam Richman - Behind The Bookcase (1)</t>
  </si>
  <si>
    <t>Secret Eats With Adam Richman - Harbor Hideaway And Lobster Garage (2)</t>
  </si>
  <si>
    <t>Cake Wars (Season 3) - Jelly Belly (11)</t>
  </si>
  <si>
    <t>90 Day Fiance: The Other Way (Season 7) - Dj Vu (7)</t>
  </si>
  <si>
    <t>Fun Taiwan All-Stars 2 - Irwin Family Goes Wild, The (2)</t>
  </si>
  <si>
    <t>90 Day Fiance Uk (Season 4) - Ill Have Six Wives Youre The First (2)</t>
  </si>
  <si>
    <t>Fun Taiwan All-Stars 2 - Wine And Dine With Eddie McDougall (3)</t>
  </si>
  <si>
    <t>Fun Taiwan All-Stars 2 - Luke Nguyens Formosa (4)</t>
  </si>
  <si>
    <t>Outgrown - Change The House Not The Table (10)</t>
  </si>
  <si>
    <t>Kitchen (Season 34), The - School Lunch Redo (10)</t>
  </si>
  <si>
    <t>Say Yes To The Dress (Season 17) - Moms Not On The Guest List (4)</t>
  </si>
  <si>
    <t>Secret Eats With Adam Richman - Shaken Not Stirred (3)</t>
  </si>
  <si>
    <t>Secret Eats With Adam Richman - Chitown Frankensandwich (4)</t>
  </si>
  <si>
    <t>Cake Wars (Season 3) - Paddington (12)</t>
  </si>
  <si>
    <t>Celebrity Iou (Season 5) - Jennifer Jason Leighs Surprise (6)</t>
  </si>
  <si>
    <t>Dr. Pimple Popper (Season 4) - Scarry Scarry Night (9)</t>
  </si>
  <si>
    <t>Crack Addicts - Smile The Whip Jokes, A (3)</t>
  </si>
  <si>
    <t>Take My Tumor - Man With The Hanging Face Tumor, The (3)</t>
  </si>
  <si>
    <t>Fun Taiwan All-Stars 2 - Feast With Peter Kuruvita (5)</t>
  </si>
  <si>
    <t>Renovation Aloha - Restoring The Block (3)</t>
  </si>
  <si>
    <t>Supermarket Stakeout (Season 5) - Passport To The Parking Lot (3)</t>
  </si>
  <si>
    <t>Say Yes To The Dress (Season 17) - Randy Will Show You The Door (5)</t>
  </si>
  <si>
    <t>Secret Eats With Adam Richman - Golden Gate Loco Moco (5)</t>
  </si>
  <si>
    <t>Secret Eats With Adam Richman - Incognito In Escondido (6)</t>
  </si>
  <si>
    <t>Cake Wars (Season 3) - Wheres Waldo (13)</t>
  </si>
  <si>
    <t>Girl Meets Farm (Season 14) - Asianinspired Football Fabulousness (3)</t>
  </si>
  <si>
    <t>Girl Meets Farm (Season 14) - Singalong On The Farm (4)</t>
  </si>
  <si>
    <t>Chasing Flavor - Chicken Pot Pie (3)</t>
  </si>
  <si>
    <t>Last Bite Hotel - Oodles Of Noodles (3)</t>
  </si>
  <si>
    <t>Chasing Flavor - Shrimp And Grits (6)</t>
  </si>
  <si>
    <t>Fun Taiwan All-Stars 2 - Bob Blumer Pedal Power (6)</t>
  </si>
  <si>
    <t>Windy City Rehab (Season 2) - Ground Up (14)</t>
  </si>
  <si>
    <t>Kitchen (Season 34), The - Supreme Street Food (11)</t>
  </si>
  <si>
    <t>Say Yes To The Dress (Season 17) - Crazy Uncle Randy (6)</t>
  </si>
  <si>
    <t>Secret Eats With Adam Richman - Made Man Meals (9)</t>
  </si>
  <si>
    <t>Secret Eats With Adam Richman - Food Abides, The (10)</t>
  </si>
  <si>
    <t>Bake It 'til You Make It - Did I Just Lose To Sourdough (1)</t>
  </si>
  <si>
    <t>Kids Baking Championship (Season 11) - Biz Kids Great First Impressions (1)</t>
  </si>
  <si>
    <t>Summer Baking Championship (Season 2) - Were Going Glamping (5)</t>
  </si>
  <si>
    <t>Fun Taiwan All-Stars 2 - Celebrating With Mr Wright (7)</t>
  </si>
  <si>
    <t>Super Dad (Season 2) - Shooting For The Stars (5)</t>
  </si>
  <si>
    <t>Super Dad (Season 2) - Crazy Competition (6)</t>
  </si>
  <si>
    <t>Battle Of The Decades - Diner Days (8)</t>
  </si>
  <si>
    <t>Say Yes To The Dress (Season 17) - 200 Trouble With This Dress (7)</t>
  </si>
  <si>
    <t>Secret Eats With Adam Richman - Magic School Bus (11)</t>
  </si>
  <si>
    <t>Secret Eats With Adam Richman - Tweet Secrets (12)</t>
  </si>
  <si>
    <t>Bake It 'til You Make It - Just Give Me The Award Already (2)</t>
  </si>
  <si>
    <t>Renovation Goldmine - All In The Family (4)</t>
  </si>
  <si>
    <t>Inside The Kim Kardashian Heist - Heist, The (1)</t>
  </si>
  <si>
    <t>Mother, May I Murder? - Groomed To Kill (5)</t>
  </si>
  <si>
    <t>Fun Taiwan All-Stars 2 - Taiwans Great Outdoors With Joel Lambert (8)</t>
  </si>
  <si>
    <t>100 Day Dream Home (Season 4) - Turning A Page (11)</t>
  </si>
  <si>
    <t>Supermarket Stakeout (Season 5) - Back To The Foodture (4)</t>
  </si>
  <si>
    <t>Say Yes To The Dress (Season 17) - Fashionably Late (8)</t>
  </si>
  <si>
    <t>Secret Eats With Adam Richman - Knot Your Average Food (13)</t>
  </si>
  <si>
    <t>Secret Eats With Adam Richman - City Of Brotherly Grub (14)</t>
  </si>
  <si>
    <t>Bake It 'til You Make It - I Had No Idea How Crazy Cookie People Are (3)</t>
  </si>
  <si>
    <t>90 Day Fiance: The Other Way (Season 7) - Forsa (8)</t>
  </si>
  <si>
    <t>Fun Taiwan All-Stars 2 - George Young In Love (9)</t>
  </si>
  <si>
    <t>90 Day Fiance Uk (Season 4) - Happy Wife Happy Life (3)</t>
  </si>
  <si>
    <t>Fun Taiwan All-Stars 2 - Running With Tommy Chen (10)</t>
  </si>
  <si>
    <t>Fun Taiwan First Timer - Fredy Philippine Diver Extraordinaire (1)</t>
  </si>
  <si>
    <t>Fixer To Fabulous (Season 4) - Modern Cabin In The Woods (1)</t>
  </si>
  <si>
    <t>Kitchen (Season 34), The - Smorgasboard (12)</t>
  </si>
  <si>
    <t>Say Yes To The Dress (Season 17) - Bedazzled Truck Driver (9)</t>
  </si>
  <si>
    <t>Secret Eats With Adam Richman - Nyc Steakeasy (15)</t>
  </si>
  <si>
    <t>Bake It 'til You Make It - Ive Got A Masterpiece Here And Theyre Going Down (4)</t>
  </si>
  <si>
    <t>Celebrity Iou (Season 5) - Mira Sorvinos Mighty Makeover (5)</t>
  </si>
  <si>
    <t>Dr. Pimple Popper (Season 4) - My Brainlike Bump (10)</t>
  </si>
  <si>
    <t>Hair Loss Clinic, The - Episode 1 (1)</t>
  </si>
  <si>
    <t>Take My Tumor - Man With The Talking Neck Tumor, The (4)</t>
  </si>
  <si>
    <t>Fun Taiwan First Timer - Ruslan Untraveled Indonesian Travel Agent (2)</t>
  </si>
  <si>
    <t>Renovation Aloha - Bee Infestation On The Bay (4)</t>
  </si>
  <si>
    <t>Supermarket Stakeout (Season 5) - Skewer Punch  Whip (5)</t>
  </si>
  <si>
    <t>Say Yes To The Dress (Season 17) - Love At First Flight (10)</t>
  </si>
  <si>
    <t>Secret Eats With Adam Richman (Season 2) - Bacon Me Crazy (1)</t>
  </si>
  <si>
    <t>Secret Eats With Adam Richman (Season 2) - Clock And Dagger (2)</t>
  </si>
  <si>
    <t>Bake It 'til You Make It - Somebody Should Have Warned Me (5)</t>
  </si>
  <si>
    <t>Girl Meets Farm (Season 14) - Spicedup Date Night (5)</t>
  </si>
  <si>
    <t>Girl Meets Farm (Season 14) - Year Of The Dragon, The (6)</t>
  </si>
  <si>
    <t>Last Bite Hotel - Fire And Ice (4)</t>
  </si>
  <si>
    <t>Fun Taiwan First Timer - Jeremy American Adrenaline Junkie (3)</t>
  </si>
  <si>
    <t>Good Bones (Season 8) - City Slickers Go Country (1)</t>
  </si>
  <si>
    <t>Kitchen (Season 34), The - Kitchen Toolkit (13)</t>
  </si>
  <si>
    <t>Say Yes To The Dress (Season 17) - Brides Best Friend (11)</t>
  </si>
  <si>
    <t>Secret Eats With Adam Richman (Season 2) - Divalicious Pig Roast (3)</t>
  </si>
  <si>
    <t>Secret Eats With Adam Richman (Season 2) - Cashew Cue (4)</t>
  </si>
  <si>
    <t>Bake It 'til You Make It - Winning Winning Winning (6)</t>
  </si>
  <si>
    <t>Kids Baking Championship (Season 11) - Biz Kids Smashing Success (2)</t>
  </si>
  <si>
    <t>Summer Baking Championship (Season 2) - Southwest Summer Break (6)</t>
  </si>
  <si>
    <t>Fun Taiwan</t>
  </si>
  <si>
    <t>Super Dad (Season 2) - Flying High (7)</t>
  </si>
  <si>
    <t>Supermarket Stakeout (Season 5) - Bittersweet Tale, A (6)</t>
  </si>
  <si>
    <t>Say Yes To The Dress (Season 18) - Birthday Surprise, A (1)</t>
  </si>
  <si>
    <t>Secret Eats With Adam Richman (Season 2) - Wok It Out (5)</t>
  </si>
  <si>
    <t>Secret Eats With Adam Richman (Season 2) - Undercover Que (6)</t>
  </si>
  <si>
    <t>Bake It 'til You Make It - Dashing Through The Snow With My Competition Cake (7)</t>
  </si>
  <si>
    <t>Renovation Goldmine - Islands And Pool Houses (5)</t>
  </si>
  <si>
    <t>Inside The Kim Kardashian Heist - Inside Man, The (2)</t>
  </si>
  <si>
    <t>Mother, May I Murder? - Blood Feud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</si>
</sst>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"/>
  </numFmts>
  <fonts count="4" x14ac:knownFonts="1">
    <font>
      <sz val="11"/>
      <color theme="1"/>
      <name val="Calibri"/>
      <family val="2"/>
      <scheme val="minor"/>
    </font>
    <font>
      <b/>
      <sz val="8.5"/>
      <color theme="1"/>
      <name val="Arial Narrow"/>
      <family val="2"/>
      <charset val="238"/>
    </font>
    <font>
      <sz val="8.5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4D5E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6" fontId="2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7"/>
  <sheetViews>
    <sheetView tabSelected="1" workbookViewId="0"/>
  </sheetViews>
  <sheetFormatPr defaultRowHeight="14.5" x14ac:dyDescent="0.35"/>
  <cols>
    <col min="2" max="31" width="12.81640625" customWidth="1"/>
    <col min="701" max="701" width="2.6328125" customWidth="1"/>
  </cols>
  <sheetData>
    <row r="1" spans="1:31" x14ac:dyDescent="0.35"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0</v>
      </c>
      <c r="AB1" s="1" t="s">
        <v>0</v>
      </c>
      <c r="AC1" s="1" t="s">
        <v>0</v>
      </c>
      <c r="AD1" s="1" t="s">
        <v>0</v>
      </c>
      <c r="AE1" s="1" t="s">
        <v>0</v>
      </c>
    </row>
    <row r="2" spans="1:31" x14ac:dyDescent="0.35">
      <c r="B2" s="2">
        <f>DATE(2026,4,1)</f>
        <v>46113</v>
      </c>
      <c r="C2" s="2">
        <f>DATE(2026,4,2)</f>
        <v>46114</v>
      </c>
      <c r="D2" s="2">
        <f>DATE(2026,4,3)</f>
        <v>46115</v>
      </c>
      <c r="E2" s="2">
        <f>DATE(2026,4,4)</f>
        <v>46116</v>
      </c>
      <c r="F2" s="2">
        <f>DATE(2026,4,5)</f>
        <v>46117</v>
      </c>
      <c r="G2" s="2">
        <f>DATE(2026,4,6)</f>
        <v>46118</v>
      </c>
      <c r="H2" s="2">
        <f>DATE(2026,4,7)</f>
        <v>46119</v>
      </c>
      <c r="I2" s="2">
        <f>DATE(2026,4,8)</f>
        <v>46120</v>
      </c>
      <c r="J2" s="2">
        <f>DATE(2026,4,9)</f>
        <v>46121</v>
      </c>
      <c r="K2" s="2">
        <f>DATE(2026,4,10)</f>
        <v>46122</v>
      </c>
      <c r="L2" s="2">
        <f>DATE(2026,4,11)</f>
        <v>46123</v>
      </c>
      <c r="M2" s="2">
        <f>DATE(2026,4,12)</f>
        <v>46124</v>
      </c>
      <c r="N2" s="2">
        <f>DATE(2026,4,13)</f>
        <v>46125</v>
      </c>
      <c r="O2" s="2">
        <f>DATE(2026,4,14)</f>
        <v>46126</v>
      </c>
      <c r="P2" s="2">
        <f>DATE(2026,4,15)</f>
        <v>46127</v>
      </c>
      <c r="Q2" s="2">
        <f>DATE(2026,4,16)</f>
        <v>46128</v>
      </c>
      <c r="R2" s="2">
        <f>DATE(2026,4,17)</f>
        <v>46129</v>
      </c>
      <c r="S2" s="2">
        <f>DATE(2026,4,18)</f>
        <v>46130</v>
      </c>
      <c r="T2" s="2">
        <f>DATE(2026,4,19)</f>
        <v>46131</v>
      </c>
      <c r="U2" s="2">
        <f>DATE(2026,4,20)</f>
        <v>46132</v>
      </c>
      <c r="V2" s="2">
        <f>DATE(2026,4,21)</f>
        <v>46133</v>
      </c>
      <c r="W2" s="2">
        <f>DATE(2026,4,22)</f>
        <v>46134</v>
      </c>
      <c r="X2" s="2">
        <f>DATE(2026,4,23)</f>
        <v>46135</v>
      </c>
      <c r="Y2" s="2">
        <f>DATE(2026,4,24)</f>
        <v>46136</v>
      </c>
      <c r="Z2" s="2">
        <f>DATE(2026,4,25)</f>
        <v>46137</v>
      </c>
      <c r="AA2" s="2">
        <f>DATE(2026,4,26)</f>
        <v>46138</v>
      </c>
      <c r="AB2" s="2">
        <f>DATE(2026,4,27)</f>
        <v>46139</v>
      </c>
      <c r="AC2" s="2">
        <f>DATE(2026,4,28)</f>
        <v>46140</v>
      </c>
      <c r="AD2" s="2">
        <f>DATE(2026,4,29)</f>
        <v>46141</v>
      </c>
      <c r="AE2" s="2">
        <f>DATE(2026,4,30)</f>
        <v>46142</v>
      </c>
    </row>
    <row r="3" spans="1:31" x14ac:dyDescent="0.35">
      <c r="A3" s="3" t="s">
        <v>8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1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1" t="s">
        <v>1</v>
      </c>
      <c r="Q3" s="1" t="s">
        <v>2</v>
      </c>
      <c r="R3" s="1" t="s">
        <v>3</v>
      </c>
      <c r="S3" s="1" t="s">
        <v>4</v>
      </c>
      <c r="T3" s="1" t="s">
        <v>5</v>
      </c>
      <c r="U3" s="1" t="s">
        <v>6</v>
      </c>
      <c r="V3" s="1" t="s">
        <v>7</v>
      </c>
      <c r="W3" s="1" t="s">
        <v>1</v>
      </c>
      <c r="X3" s="1" t="s">
        <v>2</v>
      </c>
      <c r="Y3" s="1" t="s">
        <v>3</v>
      </c>
      <c r="Z3" s="1" t="s">
        <v>4</v>
      </c>
      <c r="AA3" s="1" t="s">
        <v>5</v>
      </c>
      <c r="AB3" s="1" t="s">
        <v>6</v>
      </c>
      <c r="AC3" s="1" t="s">
        <v>7</v>
      </c>
      <c r="AD3" s="1" t="s">
        <v>1</v>
      </c>
      <c r="AE3" s="1" t="s">
        <v>2</v>
      </c>
    </row>
    <row r="4" spans="1:31" ht="26" x14ac:dyDescent="0.35">
      <c r="A4" s="4">
        <v>0.25</v>
      </c>
      <c r="B4" s="7" t="s">
        <v>9</v>
      </c>
      <c r="C4" s="7" t="s">
        <v>31</v>
      </c>
      <c r="D4" s="7" t="s">
        <v>31</v>
      </c>
      <c r="E4" s="7" t="s">
        <v>55</v>
      </c>
      <c r="F4" s="7" t="s">
        <v>9</v>
      </c>
      <c r="G4" s="7" t="s">
        <v>66</v>
      </c>
      <c r="H4" s="7" t="s">
        <v>66</v>
      </c>
      <c r="I4" s="7" t="s">
        <v>91</v>
      </c>
      <c r="J4" s="7" t="s">
        <v>66</v>
      </c>
      <c r="K4" s="7" t="s">
        <v>66</v>
      </c>
      <c r="L4" s="7" t="s">
        <v>55</v>
      </c>
      <c r="M4" s="7" t="s">
        <v>26</v>
      </c>
      <c r="N4" s="7" t="s">
        <v>66</v>
      </c>
      <c r="O4" s="7" t="s">
        <v>66</v>
      </c>
      <c r="P4" s="7" t="s">
        <v>147</v>
      </c>
      <c r="Q4" s="7" t="s">
        <v>66</v>
      </c>
      <c r="R4" s="7" t="s">
        <v>66</v>
      </c>
      <c r="S4" s="7" t="s">
        <v>55</v>
      </c>
      <c r="T4" s="7" t="s">
        <v>147</v>
      </c>
      <c r="U4" s="7" t="s">
        <v>66</v>
      </c>
      <c r="V4" s="7" t="s">
        <v>66</v>
      </c>
      <c r="W4" s="7" t="s">
        <v>147</v>
      </c>
      <c r="X4" s="7" t="s">
        <v>66</v>
      </c>
      <c r="Y4" s="7" t="s">
        <v>66</v>
      </c>
      <c r="Z4" s="7" t="s">
        <v>55</v>
      </c>
      <c r="AA4" s="7" t="s">
        <v>147</v>
      </c>
      <c r="AB4" s="7" t="s">
        <v>66</v>
      </c>
      <c r="AC4" s="7" t="s">
        <v>66</v>
      </c>
      <c r="AD4" s="7" t="s">
        <v>147</v>
      </c>
      <c r="AE4" s="7" t="s">
        <v>66</v>
      </c>
    </row>
    <row r="5" spans="1:31" ht="385.75" customHeight="1" x14ac:dyDescent="0.35">
      <c r="A5" s="4">
        <v>0.27083333333333331</v>
      </c>
      <c r="B5" s="8" t="s">
        <v>10</v>
      </c>
      <c r="C5" s="8" t="s">
        <v>25</v>
      </c>
      <c r="D5" s="8" t="s">
        <v>38</v>
      </c>
      <c r="E5" s="8" t="s">
        <v>56</v>
      </c>
      <c r="F5" s="8" t="s">
        <v>45</v>
      </c>
      <c r="G5" s="8" t="s">
        <v>52</v>
      </c>
      <c r="H5" s="8" t="s">
        <v>72</v>
      </c>
      <c r="I5" s="8" t="s">
        <v>83</v>
      </c>
      <c r="J5" s="8" t="s">
        <v>98</v>
      </c>
      <c r="K5" s="8" t="s">
        <v>108</v>
      </c>
      <c r="L5" s="8" t="s">
        <v>75</v>
      </c>
      <c r="M5" s="8" t="s">
        <v>39</v>
      </c>
      <c r="N5" s="8" t="s">
        <v>118</v>
      </c>
      <c r="O5" s="8" t="s">
        <v>130</v>
      </c>
      <c r="P5" s="8" t="s">
        <v>141</v>
      </c>
      <c r="Q5" s="8" t="s">
        <v>153</v>
      </c>
      <c r="R5" s="8" t="s">
        <v>163</v>
      </c>
      <c r="S5" s="8" t="s">
        <v>133</v>
      </c>
      <c r="T5" s="8" t="s">
        <v>39</v>
      </c>
      <c r="U5" s="8" t="s">
        <v>173</v>
      </c>
      <c r="V5" s="8" t="s">
        <v>184</v>
      </c>
      <c r="W5" s="8" t="s">
        <v>195</v>
      </c>
      <c r="X5" s="8" t="s">
        <v>207</v>
      </c>
      <c r="Y5" s="8" t="s">
        <v>217</v>
      </c>
      <c r="Z5" s="8" t="s">
        <v>187</v>
      </c>
      <c r="AA5" s="8" t="s">
        <v>39</v>
      </c>
      <c r="AB5" s="8" t="s">
        <v>227</v>
      </c>
      <c r="AC5" s="8" t="s">
        <v>237</v>
      </c>
      <c r="AD5" s="8" t="s">
        <v>248</v>
      </c>
      <c r="AE5" s="8" t="s">
        <v>258</v>
      </c>
    </row>
    <row r="6" spans="1:31" x14ac:dyDescent="0.35">
      <c r="A6" s="9">
        <v>0.29166666666666669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395.4" customHeight="1" x14ac:dyDescent="0.35">
      <c r="A7" s="9"/>
      <c r="B7" s="8" t="s">
        <v>11</v>
      </c>
      <c r="C7" s="8" t="s">
        <v>23</v>
      </c>
      <c r="D7" s="8" t="s">
        <v>36</v>
      </c>
      <c r="E7" s="8" t="s">
        <v>46</v>
      </c>
      <c r="F7" s="8" t="s">
        <v>13</v>
      </c>
      <c r="G7" s="8" t="s">
        <v>50</v>
      </c>
      <c r="H7" s="8" t="s">
        <v>70</v>
      </c>
      <c r="I7" s="8" t="s">
        <v>81</v>
      </c>
      <c r="J7" s="8" t="s">
        <v>96</v>
      </c>
      <c r="K7" s="8" t="s">
        <v>106</v>
      </c>
      <c r="L7" s="8" t="s">
        <v>73</v>
      </c>
      <c r="M7" s="8" t="s">
        <v>84</v>
      </c>
      <c r="N7" s="8" t="s">
        <v>116</v>
      </c>
      <c r="O7" s="8" t="s">
        <v>128</v>
      </c>
      <c r="P7" s="8" t="s">
        <v>139</v>
      </c>
      <c r="Q7" s="8" t="s">
        <v>151</v>
      </c>
      <c r="R7" s="8" t="s">
        <v>161</v>
      </c>
      <c r="S7" s="8" t="s">
        <v>131</v>
      </c>
      <c r="T7" s="8" t="s">
        <v>142</v>
      </c>
      <c r="U7" s="8" t="s">
        <v>171</v>
      </c>
      <c r="V7" s="8" t="s">
        <v>182</v>
      </c>
      <c r="W7" s="8" t="s">
        <v>193</v>
      </c>
      <c r="X7" s="8" t="s">
        <v>205</v>
      </c>
      <c r="Y7" s="8" t="s">
        <v>215</v>
      </c>
      <c r="Z7" s="8" t="s">
        <v>185</v>
      </c>
      <c r="AA7" s="8" t="s">
        <v>196</v>
      </c>
      <c r="AB7" s="8" t="s">
        <v>225</v>
      </c>
      <c r="AC7" s="8" t="s">
        <v>236</v>
      </c>
      <c r="AD7" s="8" t="s">
        <v>246</v>
      </c>
      <c r="AE7" s="8" t="s">
        <v>256</v>
      </c>
    </row>
    <row r="8" spans="1:31" x14ac:dyDescent="0.35">
      <c r="A8" s="9">
        <v>0.3125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ht="395.4" customHeight="1" x14ac:dyDescent="0.35">
      <c r="A9" s="9"/>
      <c r="B9" s="8" t="s">
        <v>12</v>
      </c>
      <c r="C9" s="8" t="s">
        <v>24</v>
      </c>
      <c r="D9" s="8" t="s">
        <v>37</v>
      </c>
      <c r="E9" s="8"/>
      <c r="F9" s="8" t="s">
        <v>26</v>
      </c>
      <c r="G9" s="8" t="s">
        <v>51</v>
      </c>
      <c r="H9" s="8" t="s">
        <v>71</v>
      </c>
      <c r="I9" s="8" t="s">
        <v>82</v>
      </c>
      <c r="J9" s="8" t="s">
        <v>97</v>
      </c>
      <c r="K9" s="8" t="s">
        <v>107</v>
      </c>
      <c r="L9" s="8"/>
      <c r="M9" s="8" t="s">
        <v>85</v>
      </c>
      <c r="N9" s="8" t="s">
        <v>117</v>
      </c>
      <c r="O9" s="8" t="s">
        <v>129</v>
      </c>
      <c r="P9" s="8" t="s">
        <v>140</v>
      </c>
      <c r="Q9" s="8" t="s">
        <v>152</v>
      </c>
      <c r="R9" s="8" t="s">
        <v>162</v>
      </c>
      <c r="S9" s="8"/>
      <c r="T9" s="8" t="s">
        <v>26</v>
      </c>
      <c r="U9" s="8" t="s">
        <v>172</v>
      </c>
      <c r="V9" s="8" t="s">
        <v>183</v>
      </c>
      <c r="W9" s="8" t="s">
        <v>194</v>
      </c>
      <c r="X9" s="8" t="s">
        <v>206</v>
      </c>
      <c r="Y9" s="8" t="s">
        <v>216</v>
      </c>
      <c r="Z9" s="8"/>
      <c r="AA9" s="8" t="s">
        <v>26</v>
      </c>
      <c r="AB9" s="8" t="s">
        <v>226</v>
      </c>
      <c r="AC9" s="8" t="s">
        <v>171</v>
      </c>
      <c r="AD9" s="8" t="s">
        <v>247</v>
      </c>
      <c r="AE9" s="8" t="s">
        <v>257</v>
      </c>
    </row>
    <row r="10" spans="1:31" x14ac:dyDescent="0.35">
      <c r="A10" s="9">
        <v>0.33333333333333331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344.4" customHeight="1" x14ac:dyDescent="0.35">
      <c r="A11" s="9"/>
      <c r="B11" s="8" t="s">
        <v>13</v>
      </c>
      <c r="C11" s="8" t="s">
        <v>26</v>
      </c>
      <c r="D11" s="8" t="s">
        <v>45</v>
      </c>
      <c r="E11" s="8" t="s">
        <v>29</v>
      </c>
      <c r="F11" s="8" t="s">
        <v>27</v>
      </c>
      <c r="G11" s="8" t="s">
        <v>19</v>
      </c>
      <c r="H11" s="8" t="s">
        <v>73</v>
      </c>
      <c r="I11" s="8" t="s">
        <v>84</v>
      </c>
      <c r="J11" s="8" t="s">
        <v>26</v>
      </c>
      <c r="K11" s="8" t="s">
        <v>39</v>
      </c>
      <c r="L11" s="8" t="s">
        <v>100</v>
      </c>
      <c r="M11" s="8" t="s">
        <v>99</v>
      </c>
      <c r="N11" s="8" t="s">
        <v>19</v>
      </c>
      <c r="O11" s="8" t="s">
        <v>131</v>
      </c>
      <c r="P11" s="8" t="s">
        <v>142</v>
      </c>
      <c r="Q11" s="8" t="s">
        <v>26</v>
      </c>
      <c r="R11" s="8" t="s">
        <v>39</v>
      </c>
      <c r="S11" s="8" t="s">
        <v>155</v>
      </c>
      <c r="T11" s="8" t="s">
        <v>154</v>
      </c>
      <c r="U11" s="8" t="s">
        <v>19</v>
      </c>
      <c r="V11" s="8" t="s">
        <v>185</v>
      </c>
      <c r="W11" s="8" t="s">
        <v>196</v>
      </c>
      <c r="X11" s="8" t="s">
        <v>26</v>
      </c>
      <c r="Y11" s="8" t="s">
        <v>39</v>
      </c>
      <c r="Z11" s="8" t="s">
        <v>29</v>
      </c>
      <c r="AA11" s="8" t="s">
        <v>208</v>
      </c>
      <c r="AB11" s="8" t="s">
        <v>19</v>
      </c>
      <c r="AC11" s="8" t="s">
        <v>238</v>
      </c>
      <c r="AD11" s="8" t="s">
        <v>249</v>
      </c>
      <c r="AE11" s="8" t="s">
        <v>26</v>
      </c>
    </row>
    <row r="12" spans="1:31" x14ac:dyDescent="0.35">
      <c r="A12" s="9">
        <v>0.35416666666666669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ht="395.4" customHeight="1" x14ac:dyDescent="0.35">
      <c r="A13" s="9"/>
      <c r="B13" s="8" t="s">
        <v>14</v>
      </c>
      <c r="C13" s="8"/>
      <c r="D13" s="8"/>
      <c r="E13" s="8"/>
      <c r="F13" s="8"/>
      <c r="G13" s="8"/>
      <c r="H13" s="8"/>
      <c r="I13" s="8" t="s">
        <v>85</v>
      </c>
      <c r="J13" s="8"/>
      <c r="K13" s="8"/>
      <c r="L13" s="8"/>
      <c r="M13" s="8"/>
      <c r="N13" s="8"/>
      <c r="O13" s="8"/>
      <c r="P13" s="8" t="s">
        <v>143</v>
      </c>
      <c r="Q13" s="8"/>
      <c r="R13" s="8"/>
      <c r="S13" s="8"/>
      <c r="T13" s="8"/>
      <c r="U13" s="8"/>
      <c r="V13" s="8"/>
      <c r="W13" s="8" t="s">
        <v>197</v>
      </c>
      <c r="X13" s="8"/>
      <c r="Y13" s="8"/>
      <c r="Z13" s="8"/>
      <c r="AA13" s="8"/>
      <c r="AB13" s="8"/>
      <c r="AC13" s="8"/>
      <c r="AD13" s="8" t="s">
        <v>250</v>
      </c>
      <c r="AE13" s="8"/>
    </row>
    <row r="14" spans="1:31" x14ac:dyDescent="0.35">
      <c r="A14" s="9">
        <v>0.375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1:31" ht="395.4" customHeight="1" x14ac:dyDescent="0.35">
      <c r="A15" s="9"/>
      <c r="B15" s="8" t="s">
        <v>15</v>
      </c>
      <c r="C15" s="8" t="s">
        <v>27</v>
      </c>
      <c r="D15" s="8" t="s">
        <v>40</v>
      </c>
      <c r="E15" s="8"/>
      <c r="F15" s="8"/>
      <c r="G15" s="8" t="s">
        <v>27</v>
      </c>
      <c r="H15" s="8" t="s">
        <v>74</v>
      </c>
      <c r="I15" s="7" t="s">
        <v>86</v>
      </c>
      <c r="J15" s="8" t="s">
        <v>99</v>
      </c>
      <c r="K15" s="8" t="s">
        <v>109</v>
      </c>
      <c r="L15" s="8" t="s">
        <v>29</v>
      </c>
      <c r="M15" s="7" t="s">
        <v>26</v>
      </c>
      <c r="N15" s="8" t="s">
        <v>99</v>
      </c>
      <c r="O15" s="8" t="s">
        <v>132</v>
      </c>
      <c r="P15" s="7" t="s">
        <v>89</v>
      </c>
      <c r="Q15" s="8" t="s">
        <v>154</v>
      </c>
      <c r="R15" s="8" t="s">
        <v>164</v>
      </c>
      <c r="S15" s="8" t="s">
        <v>29</v>
      </c>
      <c r="T15" s="7" t="s">
        <v>26</v>
      </c>
      <c r="U15" s="8" t="s">
        <v>154</v>
      </c>
      <c r="V15" s="8" t="s">
        <v>186</v>
      </c>
      <c r="W15" s="7" t="s">
        <v>87</v>
      </c>
      <c r="X15" s="8" t="s">
        <v>208</v>
      </c>
      <c r="Y15" s="8" t="s">
        <v>218</v>
      </c>
      <c r="Z15" s="8" t="s">
        <v>208</v>
      </c>
      <c r="AA15" s="8"/>
      <c r="AB15" s="8" t="s">
        <v>208</v>
      </c>
      <c r="AC15" s="8" t="s">
        <v>239</v>
      </c>
      <c r="AD15" s="7" t="s">
        <v>145</v>
      </c>
      <c r="AE15" s="8" t="s">
        <v>259</v>
      </c>
    </row>
    <row r="16" spans="1:31" ht="26" x14ac:dyDescent="0.35">
      <c r="A16" s="4">
        <v>0.39583333333333331</v>
      </c>
      <c r="B16" s="8"/>
      <c r="C16" s="8"/>
      <c r="D16" s="8"/>
      <c r="E16" s="6"/>
      <c r="F16" s="6"/>
      <c r="G16" s="8"/>
      <c r="H16" s="8"/>
      <c r="I16" s="6"/>
      <c r="J16" s="8"/>
      <c r="K16" s="8"/>
      <c r="L16" s="8"/>
      <c r="M16" s="7" t="s">
        <v>26</v>
      </c>
      <c r="N16" s="8"/>
      <c r="O16" s="8"/>
      <c r="P16" s="6"/>
      <c r="Q16" s="8"/>
      <c r="R16" s="8"/>
      <c r="S16" s="8"/>
      <c r="T16" s="7" t="s">
        <v>26</v>
      </c>
      <c r="U16" s="8"/>
      <c r="V16" s="8"/>
      <c r="W16" s="6"/>
      <c r="X16" s="8"/>
      <c r="Y16" s="8"/>
      <c r="Z16" s="8"/>
      <c r="AA16" s="6"/>
      <c r="AB16" s="8"/>
      <c r="AC16" s="8"/>
      <c r="AD16" s="6"/>
      <c r="AE16" s="8"/>
    </row>
    <row r="17" spans="1:31" ht="327" customHeight="1" x14ac:dyDescent="0.35">
      <c r="A17" s="9">
        <v>0.41666666666666669</v>
      </c>
      <c r="B17" s="8" t="s">
        <v>16</v>
      </c>
      <c r="C17" s="6"/>
      <c r="D17" s="8" t="s">
        <v>15</v>
      </c>
      <c r="E17" s="8" t="s">
        <v>27</v>
      </c>
      <c r="F17" s="8" t="s">
        <v>16</v>
      </c>
      <c r="G17" s="7" t="s">
        <v>26</v>
      </c>
      <c r="H17" s="8" t="s">
        <v>75</v>
      </c>
      <c r="I17" s="8" t="s">
        <v>88</v>
      </c>
      <c r="J17" s="8" t="s">
        <v>100</v>
      </c>
      <c r="K17" s="8" t="s">
        <v>86</v>
      </c>
      <c r="L17" s="8" t="s">
        <v>99</v>
      </c>
      <c r="M17" s="8" t="s">
        <v>88</v>
      </c>
      <c r="N17" s="7" t="s">
        <v>26</v>
      </c>
      <c r="O17" s="8" t="s">
        <v>133</v>
      </c>
      <c r="P17" s="8" t="s">
        <v>144</v>
      </c>
      <c r="Q17" s="8" t="s">
        <v>155</v>
      </c>
      <c r="R17" s="8" t="s">
        <v>89</v>
      </c>
      <c r="S17" s="8" t="s">
        <v>154</v>
      </c>
      <c r="T17" s="8" t="s">
        <v>144</v>
      </c>
      <c r="U17" s="8" t="s">
        <v>26</v>
      </c>
      <c r="V17" s="8" t="s">
        <v>187</v>
      </c>
      <c r="W17" s="8" t="s">
        <v>199</v>
      </c>
      <c r="X17" s="8" t="s">
        <v>209</v>
      </c>
      <c r="Y17" s="8" t="s">
        <v>87</v>
      </c>
      <c r="Z17" s="8"/>
      <c r="AA17" s="8" t="s">
        <v>199</v>
      </c>
      <c r="AB17" s="8" t="s">
        <v>26</v>
      </c>
      <c r="AC17" s="8" t="s">
        <v>240</v>
      </c>
      <c r="AD17" s="8" t="s">
        <v>251</v>
      </c>
      <c r="AE17" s="6"/>
    </row>
    <row r="18" spans="1:31" ht="68.400000000000006" customHeight="1" x14ac:dyDescent="0.35">
      <c r="A18" s="9"/>
      <c r="B18" s="8"/>
      <c r="C18" s="6"/>
      <c r="D18" s="8"/>
      <c r="E18" s="8"/>
      <c r="F18" s="8"/>
      <c r="G18" s="8" t="s">
        <v>26</v>
      </c>
      <c r="H18" s="8"/>
      <c r="I18" s="8"/>
      <c r="J18" s="8"/>
      <c r="K18" s="8"/>
      <c r="L18" s="8"/>
      <c r="M18" s="8"/>
      <c r="N18" s="8" t="s">
        <v>26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6"/>
    </row>
    <row r="19" spans="1:31" ht="56.4" customHeight="1" x14ac:dyDescent="0.35">
      <c r="A19" s="9">
        <v>0.4375</v>
      </c>
      <c r="B19" s="8"/>
      <c r="C19" s="8" t="s">
        <v>29</v>
      </c>
      <c r="D19" s="8"/>
      <c r="E19" s="8"/>
      <c r="F19" s="8"/>
      <c r="G19" s="8"/>
      <c r="H19" s="8"/>
      <c r="I19" s="8"/>
      <c r="J19" s="8"/>
      <c r="K19" s="8" t="s">
        <v>73</v>
      </c>
      <c r="L19" s="8"/>
      <c r="M19" s="8"/>
      <c r="N19" s="8"/>
      <c r="O19" s="8"/>
      <c r="P19" s="8"/>
      <c r="Q19" s="8"/>
      <c r="R19" s="8" t="s">
        <v>131</v>
      </c>
      <c r="S19" s="8"/>
      <c r="T19" s="8"/>
      <c r="U19" s="8"/>
      <c r="V19" s="8"/>
      <c r="W19" s="8"/>
      <c r="X19" s="8"/>
      <c r="Y19" s="8" t="s">
        <v>185</v>
      </c>
      <c r="Z19" s="8"/>
      <c r="AA19" s="8"/>
      <c r="AB19" s="8"/>
      <c r="AC19" s="8"/>
      <c r="AD19" s="8"/>
      <c r="AE19" s="8" t="s">
        <v>29</v>
      </c>
    </row>
    <row r="20" spans="1:31" ht="246.65" customHeight="1" x14ac:dyDescent="0.35">
      <c r="A20" s="9"/>
      <c r="B20" s="8" t="s">
        <v>17</v>
      </c>
      <c r="C20" s="8"/>
      <c r="D20" s="8" t="s">
        <v>46</v>
      </c>
      <c r="E20" s="8" t="s">
        <v>26</v>
      </c>
      <c r="F20" s="8" t="s">
        <v>17</v>
      </c>
      <c r="G20" s="8" t="s">
        <v>16</v>
      </c>
      <c r="H20" s="8" t="s">
        <v>76</v>
      </c>
      <c r="I20" s="8" t="s">
        <v>17</v>
      </c>
      <c r="J20" s="8" t="s">
        <v>29</v>
      </c>
      <c r="K20" s="8"/>
      <c r="L20" s="8" t="s">
        <v>26</v>
      </c>
      <c r="M20" s="8" t="s">
        <v>17</v>
      </c>
      <c r="N20" s="8" t="s">
        <v>88</v>
      </c>
      <c r="O20" s="8" t="s">
        <v>134</v>
      </c>
      <c r="P20" s="8" t="s">
        <v>17</v>
      </c>
      <c r="Q20" s="8" t="s">
        <v>29</v>
      </c>
      <c r="R20" s="8"/>
      <c r="S20" s="8" t="s">
        <v>26</v>
      </c>
      <c r="T20" s="8" t="s">
        <v>17</v>
      </c>
      <c r="U20" s="8" t="s">
        <v>144</v>
      </c>
      <c r="V20" s="8" t="s">
        <v>188</v>
      </c>
      <c r="W20" s="8" t="s">
        <v>17</v>
      </c>
      <c r="X20" s="8" t="s">
        <v>29</v>
      </c>
      <c r="Y20" s="8"/>
      <c r="Z20" s="8" t="s">
        <v>26</v>
      </c>
      <c r="AA20" s="8" t="s">
        <v>17</v>
      </c>
      <c r="AB20" s="8" t="s">
        <v>199</v>
      </c>
      <c r="AC20" s="8" t="s">
        <v>241</v>
      </c>
      <c r="AD20" s="8" t="s">
        <v>17</v>
      </c>
      <c r="AE20" s="8"/>
    </row>
    <row r="21" spans="1:31" x14ac:dyDescent="0.35">
      <c r="A21" s="9">
        <v>0.45833333333333331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68.400000000000006" customHeight="1" x14ac:dyDescent="0.35">
      <c r="A22" s="9"/>
      <c r="B22" s="8" t="s">
        <v>17</v>
      </c>
      <c r="C22" s="8"/>
      <c r="D22" s="8"/>
      <c r="E22" s="8"/>
      <c r="F22" s="8"/>
      <c r="G22" s="8"/>
      <c r="H22" s="8"/>
      <c r="I22" s="8" t="s">
        <v>17</v>
      </c>
      <c r="J22" s="8"/>
      <c r="K22" s="8"/>
      <c r="L22" s="8"/>
      <c r="M22" s="8"/>
      <c r="N22" s="8"/>
      <c r="O22" s="8"/>
      <c r="P22" s="8" t="s">
        <v>17</v>
      </c>
      <c r="Q22" s="8"/>
      <c r="R22" s="8"/>
      <c r="S22" s="8"/>
      <c r="T22" s="8"/>
      <c r="U22" s="8"/>
      <c r="V22" s="8"/>
      <c r="W22" s="8" t="s">
        <v>17</v>
      </c>
      <c r="X22" s="8"/>
      <c r="Y22" s="8"/>
      <c r="Z22" s="8"/>
      <c r="AA22" s="8"/>
      <c r="AB22" s="8"/>
      <c r="AC22" s="8"/>
      <c r="AD22" s="8" t="s">
        <v>17</v>
      </c>
      <c r="AE22" s="8"/>
    </row>
    <row r="23" spans="1:31" x14ac:dyDescent="0.35">
      <c r="A23" s="9">
        <v>0.47916666666666669</v>
      </c>
      <c r="B23" s="8"/>
      <c r="C23" s="8"/>
      <c r="D23" s="8"/>
      <c r="E23" s="8" t="s">
        <v>16</v>
      </c>
      <c r="F23" s="8" t="s">
        <v>29</v>
      </c>
      <c r="G23" s="8"/>
      <c r="H23" s="8"/>
      <c r="I23" s="8"/>
      <c r="J23" s="8"/>
      <c r="K23" s="8"/>
      <c r="L23" s="8" t="s">
        <v>88</v>
      </c>
      <c r="M23" s="8" t="s">
        <v>29</v>
      </c>
      <c r="N23" s="8"/>
      <c r="O23" s="8"/>
      <c r="P23" s="8"/>
      <c r="Q23" s="8"/>
      <c r="R23" s="8"/>
      <c r="S23" s="8" t="s">
        <v>144</v>
      </c>
      <c r="T23" s="8" t="s">
        <v>29</v>
      </c>
      <c r="U23" s="8"/>
      <c r="V23" s="8"/>
      <c r="W23" s="8"/>
      <c r="X23" s="8"/>
      <c r="Y23" s="8"/>
      <c r="Z23" s="8"/>
      <c r="AA23" s="8" t="s">
        <v>29</v>
      </c>
      <c r="AB23" s="8"/>
      <c r="AC23" s="8"/>
      <c r="AD23" s="8"/>
      <c r="AE23" s="8"/>
    </row>
    <row r="24" spans="1:31" ht="385.75" customHeight="1" x14ac:dyDescent="0.35">
      <c r="A24" s="9"/>
      <c r="B24" s="8" t="s">
        <v>10</v>
      </c>
      <c r="C24" s="8" t="s">
        <v>25</v>
      </c>
      <c r="D24" s="8" t="s">
        <v>38</v>
      </c>
      <c r="E24" s="8"/>
      <c r="F24" s="8"/>
      <c r="G24" s="8" t="s">
        <v>52</v>
      </c>
      <c r="H24" s="8" t="s">
        <v>72</v>
      </c>
      <c r="I24" s="8" t="s">
        <v>83</v>
      </c>
      <c r="J24" s="8" t="s">
        <v>98</v>
      </c>
      <c r="K24" s="8" t="s">
        <v>108</v>
      </c>
      <c r="L24" s="8"/>
      <c r="M24" s="8"/>
      <c r="N24" s="8" t="s">
        <v>118</v>
      </c>
      <c r="O24" s="8" t="s">
        <v>130</v>
      </c>
      <c r="P24" s="8" t="s">
        <v>141</v>
      </c>
      <c r="Q24" s="8" t="s">
        <v>153</v>
      </c>
      <c r="R24" s="8" t="s">
        <v>163</v>
      </c>
      <c r="S24" s="8"/>
      <c r="T24" s="8"/>
      <c r="U24" s="8" t="s">
        <v>173</v>
      </c>
      <c r="V24" s="8" t="s">
        <v>184</v>
      </c>
      <c r="W24" s="8" t="s">
        <v>195</v>
      </c>
      <c r="X24" s="8" t="s">
        <v>207</v>
      </c>
      <c r="Y24" s="8" t="s">
        <v>217</v>
      </c>
      <c r="Z24" s="8" t="s">
        <v>199</v>
      </c>
      <c r="AA24" s="8"/>
      <c r="AB24" s="8" t="s">
        <v>227</v>
      </c>
      <c r="AC24" s="8" t="s">
        <v>237</v>
      </c>
      <c r="AD24" s="8" t="s">
        <v>248</v>
      </c>
      <c r="AE24" s="8" t="s">
        <v>258</v>
      </c>
    </row>
    <row r="25" spans="1:31" x14ac:dyDescent="0.35">
      <c r="A25" s="9">
        <v>0.5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ht="40.75" customHeight="1" x14ac:dyDescent="0.35">
      <c r="A26" s="9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 t="s">
        <v>59</v>
      </c>
      <c r="AD26" s="8"/>
      <c r="AE26" s="8"/>
    </row>
    <row r="27" spans="1:31" x14ac:dyDescent="0.35">
      <c r="A27" s="9">
        <v>0.52083333333333337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spans="1:31" ht="270.64999999999998" customHeight="1" x14ac:dyDescent="0.35">
      <c r="A28" s="9"/>
      <c r="B28" s="8" t="s">
        <v>18</v>
      </c>
      <c r="C28" s="8" t="s">
        <v>26</v>
      </c>
      <c r="D28" s="8" t="s">
        <v>45</v>
      </c>
      <c r="E28" s="8" t="s">
        <v>17</v>
      </c>
      <c r="F28" s="8" t="s">
        <v>15</v>
      </c>
      <c r="G28" s="8" t="s">
        <v>19</v>
      </c>
      <c r="H28" s="8" t="s">
        <v>73</v>
      </c>
      <c r="I28" s="8" t="s">
        <v>92</v>
      </c>
      <c r="J28" s="8" t="s">
        <v>26</v>
      </c>
      <c r="K28" s="8" t="s">
        <v>39</v>
      </c>
      <c r="L28" s="8" t="s">
        <v>17</v>
      </c>
      <c r="M28" s="8" t="s">
        <v>86</v>
      </c>
      <c r="N28" s="8" t="s">
        <v>19</v>
      </c>
      <c r="O28" s="8" t="s">
        <v>131</v>
      </c>
      <c r="P28" s="8" t="s">
        <v>18</v>
      </c>
      <c r="Q28" s="8" t="s">
        <v>26</v>
      </c>
      <c r="R28" s="8" t="s">
        <v>39</v>
      </c>
      <c r="S28" s="8" t="s">
        <v>17</v>
      </c>
      <c r="T28" s="8" t="s">
        <v>89</v>
      </c>
      <c r="U28" s="8" t="s">
        <v>19</v>
      </c>
      <c r="V28" s="8" t="s">
        <v>185</v>
      </c>
      <c r="W28" s="8" t="s">
        <v>18</v>
      </c>
      <c r="X28" s="8" t="s">
        <v>26</v>
      </c>
      <c r="Y28" s="8" t="s">
        <v>39</v>
      </c>
      <c r="Z28" s="8" t="s">
        <v>17</v>
      </c>
      <c r="AA28" s="8" t="s">
        <v>87</v>
      </c>
      <c r="AB28" s="8" t="s">
        <v>19</v>
      </c>
      <c r="AC28" s="8" t="s">
        <v>238</v>
      </c>
      <c r="AD28" s="8" t="s">
        <v>18</v>
      </c>
      <c r="AE28" s="8" t="s">
        <v>26</v>
      </c>
    </row>
    <row r="29" spans="1:31" x14ac:dyDescent="0.35">
      <c r="A29" s="4">
        <v>0.54166666666666663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ht="32.4" customHeight="1" x14ac:dyDescent="0.35">
      <c r="A30" s="9">
        <v>0.5625</v>
      </c>
      <c r="B30" s="8"/>
      <c r="C30" s="8"/>
      <c r="D30" s="8"/>
      <c r="E30" s="8" t="s">
        <v>56</v>
      </c>
      <c r="F30" s="8"/>
      <c r="G30" s="8"/>
      <c r="H30" s="8"/>
      <c r="I30" s="8"/>
      <c r="J30" s="8"/>
      <c r="K30" s="8"/>
      <c r="L30" s="8" t="s">
        <v>75</v>
      </c>
      <c r="M30" s="8" t="s">
        <v>84</v>
      </c>
      <c r="N30" s="8"/>
      <c r="O30" s="8"/>
      <c r="P30" s="8"/>
      <c r="Q30" s="8"/>
      <c r="R30" s="8"/>
      <c r="S30" s="8" t="s">
        <v>133</v>
      </c>
      <c r="T30" s="8" t="s">
        <v>142</v>
      </c>
      <c r="U30" s="8"/>
      <c r="V30" s="8"/>
      <c r="W30" s="8"/>
      <c r="X30" s="8"/>
      <c r="Y30" s="8"/>
      <c r="Z30" s="8" t="s">
        <v>187</v>
      </c>
      <c r="AA30" s="8" t="s">
        <v>196</v>
      </c>
      <c r="AB30" s="8"/>
      <c r="AC30" s="8"/>
      <c r="AD30" s="8"/>
      <c r="AE30" s="8"/>
    </row>
    <row r="31" spans="1:31" ht="339.65" customHeight="1" x14ac:dyDescent="0.35">
      <c r="A31" s="9"/>
      <c r="B31" s="8" t="s">
        <v>15</v>
      </c>
      <c r="C31" s="8" t="s">
        <v>27</v>
      </c>
      <c r="D31" s="8" t="s">
        <v>18</v>
      </c>
      <c r="E31" s="8"/>
      <c r="F31" s="8" t="s">
        <v>13</v>
      </c>
      <c r="G31" s="8" t="s">
        <v>27</v>
      </c>
      <c r="H31" s="8" t="s">
        <v>74</v>
      </c>
      <c r="I31" s="8" t="s">
        <v>86</v>
      </c>
      <c r="J31" s="8" t="s">
        <v>99</v>
      </c>
      <c r="K31" s="8" t="s">
        <v>92</v>
      </c>
      <c r="L31" s="8"/>
      <c r="M31" s="8"/>
      <c r="N31" s="8" t="s">
        <v>99</v>
      </c>
      <c r="O31" s="8" t="s">
        <v>132</v>
      </c>
      <c r="P31" s="8" t="s">
        <v>89</v>
      </c>
      <c r="Q31" s="8" t="s">
        <v>154</v>
      </c>
      <c r="R31" s="8" t="s">
        <v>18</v>
      </c>
      <c r="S31" s="8"/>
      <c r="T31" s="8"/>
      <c r="U31" s="8" t="s">
        <v>154</v>
      </c>
      <c r="V31" s="8" t="s">
        <v>186</v>
      </c>
      <c r="W31" s="8" t="s">
        <v>87</v>
      </c>
      <c r="X31" s="8" t="s">
        <v>208</v>
      </c>
      <c r="Y31" s="8" t="s">
        <v>18</v>
      </c>
      <c r="Z31" s="8"/>
      <c r="AA31" s="8"/>
      <c r="AB31" s="8" t="s">
        <v>208</v>
      </c>
      <c r="AC31" s="8" t="s">
        <v>239</v>
      </c>
      <c r="AD31" s="8" t="s">
        <v>145</v>
      </c>
      <c r="AE31" s="8" t="s">
        <v>259</v>
      </c>
    </row>
    <row r="32" spans="1:31" x14ac:dyDescent="0.35">
      <c r="A32" s="9">
        <v>0.58333333333333337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1:31" ht="303" customHeight="1" x14ac:dyDescent="0.35">
      <c r="A33" s="9"/>
      <c r="B33" s="8"/>
      <c r="C33" s="8"/>
      <c r="D33" s="8"/>
      <c r="E33" s="8"/>
      <c r="F33" s="8" t="s">
        <v>14</v>
      </c>
      <c r="G33" s="8"/>
      <c r="H33" s="8"/>
      <c r="I33" s="8"/>
      <c r="J33" s="8"/>
      <c r="K33" s="8"/>
      <c r="L33" s="8"/>
      <c r="M33" s="8" t="s">
        <v>85</v>
      </c>
      <c r="N33" s="8"/>
      <c r="O33" s="8"/>
      <c r="P33" s="8"/>
      <c r="Q33" s="8"/>
      <c r="R33" s="8"/>
      <c r="S33" s="8"/>
      <c r="T33" s="8" t="s">
        <v>143</v>
      </c>
      <c r="U33" s="8"/>
      <c r="V33" s="8"/>
      <c r="W33" s="8"/>
      <c r="X33" s="8"/>
      <c r="Y33" s="8"/>
      <c r="Z33" s="8"/>
      <c r="AA33" s="8" t="s">
        <v>197</v>
      </c>
      <c r="AB33" s="8"/>
      <c r="AC33" s="8"/>
      <c r="AD33" s="8"/>
      <c r="AE33" s="8"/>
    </row>
    <row r="34" spans="1:31" x14ac:dyDescent="0.35">
      <c r="A34" s="9">
        <v>0.60416666666666663</v>
      </c>
      <c r="B34" s="8"/>
      <c r="C34" s="8"/>
      <c r="D34" s="8"/>
      <c r="E34" s="8"/>
      <c r="F34" s="8"/>
      <c r="G34" s="8"/>
      <c r="H34" s="8"/>
      <c r="I34" s="8" t="s">
        <v>19</v>
      </c>
      <c r="J34" s="8"/>
      <c r="K34" s="8"/>
      <c r="L34" s="8"/>
      <c r="M34" s="8"/>
      <c r="N34" s="8"/>
      <c r="O34" s="8"/>
      <c r="P34" s="8" t="s">
        <v>19</v>
      </c>
      <c r="Q34" s="8"/>
      <c r="R34" s="8"/>
      <c r="S34" s="8"/>
      <c r="T34" s="8"/>
      <c r="U34" s="8"/>
      <c r="V34" s="8"/>
      <c r="W34" s="8" t="s">
        <v>19</v>
      </c>
      <c r="X34" s="8"/>
      <c r="Y34" s="8"/>
      <c r="Z34" s="8"/>
      <c r="AA34" s="8"/>
      <c r="AB34" s="8"/>
      <c r="AC34" s="8"/>
      <c r="AD34" s="8" t="s">
        <v>19</v>
      </c>
      <c r="AE34" s="8"/>
    </row>
    <row r="35" spans="1:31" ht="316.75" customHeight="1" x14ac:dyDescent="0.35">
      <c r="A35" s="9"/>
      <c r="B35" s="8" t="s">
        <v>19</v>
      </c>
      <c r="C35" s="8"/>
      <c r="D35" s="7" t="s">
        <v>26</v>
      </c>
      <c r="E35" s="8" t="s">
        <v>57</v>
      </c>
      <c r="F35" s="8" t="s">
        <v>16</v>
      </c>
      <c r="G35" s="8" t="s">
        <v>40</v>
      </c>
      <c r="H35" s="8" t="s">
        <v>75</v>
      </c>
      <c r="I35" s="8"/>
      <c r="J35" s="8" t="s">
        <v>73</v>
      </c>
      <c r="K35" s="7" t="s">
        <v>26</v>
      </c>
      <c r="L35" s="8" t="s">
        <v>74</v>
      </c>
      <c r="M35" s="8" t="s">
        <v>88</v>
      </c>
      <c r="N35" s="8" t="s">
        <v>109</v>
      </c>
      <c r="O35" s="8" t="s">
        <v>133</v>
      </c>
      <c r="P35" s="8"/>
      <c r="Q35" s="8" t="s">
        <v>131</v>
      </c>
      <c r="R35" s="7" t="s">
        <v>26</v>
      </c>
      <c r="S35" s="8" t="s">
        <v>132</v>
      </c>
      <c r="T35" s="8" t="s">
        <v>144</v>
      </c>
      <c r="U35" s="8" t="s">
        <v>164</v>
      </c>
      <c r="V35" s="8" t="s">
        <v>187</v>
      </c>
      <c r="W35" s="8"/>
      <c r="X35" s="8"/>
      <c r="Y35" s="8" t="s">
        <v>26</v>
      </c>
      <c r="Z35" s="8" t="s">
        <v>186</v>
      </c>
      <c r="AA35" s="8" t="s">
        <v>199</v>
      </c>
      <c r="AB35" s="8" t="s">
        <v>218</v>
      </c>
      <c r="AC35" s="8" t="s">
        <v>240</v>
      </c>
      <c r="AD35" s="8"/>
      <c r="AE35" s="8"/>
    </row>
    <row r="36" spans="1:31" ht="26" x14ac:dyDescent="0.35">
      <c r="A36" s="4">
        <v>0.625</v>
      </c>
      <c r="B36" s="8"/>
      <c r="C36" s="6"/>
      <c r="D36" s="7" t="s">
        <v>26</v>
      </c>
      <c r="E36" s="8"/>
      <c r="F36" s="8"/>
      <c r="G36" s="8"/>
      <c r="H36" s="8"/>
      <c r="I36" s="8"/>
      <c r="J36" s="8"/>
      <c r="K36" s="7" t="s">
        <v>26</v>
      </c>
      <c r="L36" s="8"/>
      <c r="M36" s="8"/>
      <c r="N36" s="8"/>
      <c r="O36" s="8"/>
      <c r="P36" s="8"/>
      <c r="Q36" s="8"/>
      <c r="R36" s="7" t="s">
        <v>26</v>
      </c>
      <c r="S36" s="8"/>
      <c r="T36" s="8"/>
      <c r="U36" s="8"/>
      <c r="V36" s="8"/>
      <c r="W36" s="8"/>
      <c r="X36" s="6"/>
      <c r="Y36" s="8"/>
      <c r="Z36" s="8"/>
      <c r="AA36" s="8"/>
      <c r="AB36" s="8"/>
      <c r="AC36" s="8"/>
      <c r="AD36" s="8"/>
      <c r="AE36" s="6"/>
    </row>
    <row r="37" spans="1:31" ht="52" x14ac:dyDescent="0.35">
      <c r="A37" s="9">
        <v>0.64583333333333337</v>
      </c>
      <c r="B37" s="8" t="s">
        <v>20</v>
      </c>
      <c r="C37" s="7" t="s">
        <v>32</v>
      </c>
      <c r="D37" s="8" t="s">
        <v>47</v>
      </c>
      <c r="E37" s="8" t="s">
        <v>58</v>
      </c>
      <c r="F37" s="6"/>
      <c r="G37" s="8" t="s">
        <v>67</v>
      </c>
      <c r="H37" s="8" t="s">
        <v>78</v>
      </c>
      <c r="I37" s="8" t="s">
        <v>93</v>
      </c>
      <c r="J37" s="7" t="s">
        <v>102</v>
      </c>
      <c r="K37" s="8" t="s">
        <v>113</v>
      </c>
      <c r="L37" s="8" t="s">
        <v>121</v>
      </c>
      <c r="M37" s="6"/>
      <c r="N37" s="8" t="s">
        <v>125</v>
      </c>
      <c r="O37" s="8" t="s">
        <v>136</v>
      </c>
      <c r="P37" s="8" t="s">
        <v>148</v>
      </c>
      <c r="Q37" s="7" t="s">
        <v>157</v>
      </c>
      <c r="R37" s="8" t="s">
        <v>168</v>
      </c>
      <c r="S37" s="8" t="s">
        <v>58</v>
      </c>
      <c r="T37" s="6"/>
      <c r="U37" s="8" t="s">
        <v>179</v>
      </c>
      <c r="V37" s="8" t="s">
        <v>190</v>
      </c>
      <c r="W37" s="8" t="s">
        <v>202</v>
      </c>
      <c r="X37" s="7" t="s">
        <v>211</v>
      </c>
      <c r="Y37" s="8" t="s">
        <v>222</v>
      </c>
      <c r="Z37" s="8" t="s">
        <v>58</v>
      </c>
      <c r="AA37" s="6"/>
      <c r="AB37" s="8" t="s">
        <v>233</v>
      </c>
      <c r="AC37" s="8" t="s">
        <v>243</v>
      </c>
      <c r="AD37" s="8" t="s">
        <v>253</v>
      </c>
      <c r="AE37" s="7" t="s">
        <v>262</v>
      </c>
    </row>
    <row r="38" spans="1:31" ht="220.25" customHeight="1" x14ac:dyDescent="0.35">
      <c r="A38" s="9"/>
      <c r="B38" s="8"/>
      <c r="C38" s="8" t="s">
        <v>33</v>
      </c>
      <c r="D38" s="8"/>
      <c r="E38" s="8"/>
      <c r="F38" s="6"/>
      <c r="G38" s="8"/>
      <c r="H38" s="8"/>
      <c r="I38" s="8"/>
      <c r="J38" s="8" t="s">
        <v>103</v>
      </c>
      <c r="K38" s="8"/>
      <c r="L38" s="8"/>
      <c r="M38" s="6"/>
      <c r="N38" s="8"/>
      <c r="O38" s="8"/>
      <c r="P38" s="8"/>
      <c r="Q38" s="8" t="s">
        <v>158</v>
      </c>
      <c r="R38" s="8"/>
      <c r="S38" s="8"/>
      <c r="T38" s="6"/>
      <c r="U38" s="8"/>
      <c r="V38" s="8"/>
      <c r="W38" s="8"/>
      <c r="X38" s="8" t="s">
        <v>212</v>
      </c>
      <c r="Y38" s="8"/>
      <c r="Z38" s="8"/>
      <c r="AA38" s="6"/>
      <c r="AB38" s="8"/>
      <c r="AC38" s="8"/>
      <c r="AD38" s="8"/>
      <c r="AE38" s="8" t="s">
        <v>33</v>
      </c>
    </row>
    <row r="39" spans="1:31" x14ac:dyDescent="0.35">
      <c r="A39" s="9">
        <v>0.66666666666666663</v>
      </c>
      <c r="B39" s="8"/>
      <c r="C39" s="8"/>
      <c r="D39" s="8"/>
      <c r="E39" s="8"/>
      <c r="F39" s="8" t="s">
        <v>26</v>
      </c>
      <c r="G39" s="8"/>
      <c r="H39" s="8"/>
      <c r="I39" s="8"/>
      <c r="J39" s="8"/>
      <c r="K39" s="8"/>
      <c r="L39" s="8"/>
      <c r="M39" s="8" t="s">
        <v>26</v>
      </c>
      <c r="N39" s="8"/>
      <c r="O39" s="8"/>
      <c r="P39" s="8"/>
      <c r="Q39" s="8"/>
      <c r="R39" s="8"/>
      <c r="S39" s="8"/>
      <c r="T39" s="8" t="s">
        <v>26</v>
      </c>
      <c r="U39" s="8"/>
      <c r="V39" s="8"/>
      <c r="W39" s="8"/>
      <c r="X39" s="8"/>
      <c r="Y39" s="8"/>
      <c r="Z39" s="8"/>
      <c r="AA39" s="8" t="s">
        <v>26</v>
      </c>
      <c r="AB39" s="8"/>
      <c r="AC39" s="8"/>
      <c r="AD39" s="8"/>
      <c r="AE39" s="8"/>
    </row>
    <row r="40" spans="1:31" ht="257.39999999999998" customHeight="1" x14ac:dyDescent="0.35">
      <c r="A40" s="9"/>
      <c r="B40" s="8" t="s">
        <v>21</v>
      </c>
      <c r="C40" s="8" t="s">
        <v>34</v>
      </c>
      <c r="D40" s="8" t="s">
        <v>48</v>
      </c>
      <c r="E40" s="8" t="s">
        <v>40</v>
      </c>
      <c r="F40" s="8"/>
      <c r="G40" s="8" t="s">
        <v>68</v>
      </c>
      <c r="H40" s="8" t="s">
        <v>79</v>
      </c>
      <c r="I40" s="8" t="s">
        <v>94</v>
      </c>
      <c r="J40" s="8" t="s">
        <v>104</v>
      </c>
      <c r="K40" s="8" t="s">
        <v>114</v>
      </c>
      <c r="L40" s="8" t="s">
        <v>109</v>
      </c>
      <c r="M40" s="8"/>
      <c r="N40" s="8" t="s">
        <v>126</v>
      </c>
      <c r="O40" s="8" t="s">
        <v>137</v>
      </c>
      <c r="P40" s="8" t="s">
        <v>149</v>
      </c>
      <c r="Q40" s="8" t="s">
        <v>159</v>
      </c>
      <c r="R40" s="8" t="s">
        <v>169</v>
      </c>
      <c r="S40" s="8" t="s">
        <v>164</v>
      </c>
      <c r="T40" s="8"/>
      <c r="U40" s="8" t="s">
        <v>180</v>
      </c>
      <c r="V40" s="8" t="s">
        <v>191</v>
      </c>
      <c r="W40" s="8" t="s">
        <v>203</v>
      </c>
      <c r="X40" s="8" t="s">
        <v>213</v>
      </c>
      <c r="Y40" s="8" t="s">
        <v>223</v>
      </c>
      <c r="Z40" s="8" t="s">
        <v>218</v>
      </c>
      <c r="AA40" s="8"/>
      <c r="AB40" s="8" t="s">
        <v>234</v>
      </c>
      <c r="AC40" s="8" t="s">
        <v>244</v>
      </c>
      <c r="AD40" s="8" t="s">
        <v>254</v>
      </c>
      <c r="AE40" s="8" t="s">
        <v>263</v>
      </c>
    </row>
    <row r="41" spans="1:31" x14ac:dyDescent="0.35">
      <c r="A41" s="9">
        <v>0.6875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spans="1:31" ht="123.65" customHeight="1" x14ac:dyDescent="0.35">
      <c r="A42" s="9"/>
      <c r="B42" s="8"/>
      <c r="C42" s="8"/>
      <c r="D42" s="8"/>
      <c r="E42" s="8"/>
      <c r="F42" s="8" t="s">
        <v>26</v>
      </c>
      <c r="G42" s="8"/>
      <c r="H42" s="8"/>
      <c r="I42" s="8"/>
      <c r="J42" s="8"/>
      <c r="K42" s="8"/>
      <c r="L42" s="8"/>
      <c r="M42" s="8" t="s">
        <v>26</v>
      </c>
      <c r="N42" s="8"/>
      <c r="O42" s="8"/>
      <c r="P42" s="8"/>
      <c r="Q42" s="8"/>
      <c r="R42" s="8"/>
      <c r="S42" s="8"/>
      <c r="T42" s="8" t="s">
        <v>26</v>
      </c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1:31" x14ac:dyDescent="0.35">
      <c r="A43" s="9">
        <v>0.70833333333333337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1:31" ht="371.4" customHeight="1" x14ac:dyDescent="0.35">
      <c r="A44" s="9"/>
      <c r="B44" s="8" t="s">
        <v>22</v>
      </c>
      <c r="C44" s="8" t="s">
        <v>35</v>
      </c>
      <c r="D44" s="8" t="s">
        <v>49</v>
      </c>
      <c r="E44" s="8" t="s">
        <v>15</v>
      </c>
      <c r="F44" s="8" t="s">
        <v>57</v>
      </c>
      <c r="G44" s="8" t="s">
        <v>69</v>
      </c>
      <c r="H44" s="8" t="s">
        <v>80</v>
      </c>
      <c r="I44" s="8" t="s">
        <v>95</v>
      </c>
      <c r="J44" s="8" t="s">
        <v>105</v>
      </c>
      <c r="K44" s="8" t="s">
        <v>115</v>
      </c>
      <c r="L44" s="8" t="s">
        <v>86</v>
      </c>
      <c r="M44" s="8" t="s">
        <v>74</v>
      </c>
      <c r="N44" s="8" t="s">
        <v>127</v>
      </c>
      <c r="O44" s="8" t="s">
        <v>138</v>
      </c>
      <c r="P44" s="8" t="s">
        <v>150</v>
      </c>
      <c r="Q44" s="8" t="s">
        <v>160</v>
      </c>
      <c r="R44" s="8" t="s">
        <v>170</v>
      </c>
      <c r="S44" s="8" t="s">
        <v>89</v>
      </c>
      <c r="T44" s="8" t="s">
        <v>132</v>
      </c>
      <c r="U44" s="8" t="s">
        <v>181</v>
      </c>
      <c r="V44" s="8" t="s">
        <v>192</v>
      </c>
      <c r="W44" s="8" t="s">
        <v>204</v>
      </c>
      <c r="X44" s="8" t="s">
        <v>214</v>
      </c>
      <c r="Y44" s="8" t="s">
        <v>224</v>
      </c>
      <c r="Z44" s="8" t="s">
        <v>87</v>
      </c>
      <c r="AA44" s="8" t="s">
        <v>186</v>
      </c>
      <c r="AB44" s="8" t="s">
        <v>235</v>
      </c>
      <c r="AC44" s="8" t="s">
        <v>245</v>
      </c>
      <c r="AD44" s="8" t="s">
        <v>255</v>
      </c>
      <c r="AE44" s="8" t="s">
        <v>264</v>
      </c>
    </row>
    <row r="45" spans="1:31" x14ac:dyDescent="0.35">
      <c r="A45" s="4">
        <v>0.72916666666666663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1:31" x14ac:dyDescent="0.35">
      <c r="A46" s="9">
        <v>0.75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 t="s">
        <v>18</v>
      </c>
      <c r="M46" s="8"/>
      <c r="N46" s="8"/>
      <c r="O46" s="8"/>
      <c r="P46" s="8"/>
      <c r="Q46" s="8"/>
      <c r="R46" s="8"/>
      <c r="S46" s="8" t="s">
        <v>18</v>
      </c>
      <c r="T46" s="8"/>
      <c r="U46" s="8"/>
      <c r="V46" s="8"/>
      <c r="W46" s="8"/>
      <c r="X46" s="8"/>
      <c r="Y46" s="8"/>
      <c r="Z46" s="8" t="s">
        <v>18</v>
      </c>
      <c r="AA46" s="8"/>
      <c r="AB46" s="8"/>
      <c r="AC46" s="8"/>
      <c r="AD46" s="8"/>
      <c r="AE46" s="8"/>
    </row>
    <row r="47" spans="1:31" ht="395.4" customHeight="1" x14ac:dyDescent="0.35">
      <c r="A47" s="9"/>
      <c r="B47" s="8" t="s">
        <v>23</v>
      </c>
      <c r="C47" s="8" t="s">
        <v>36</v>
      </c>
      <c r="D47" s="8" t="s">
        <v>50</v>
      </c>
      <c r="E47" s="8" t="s">
        <v>18</v>
      </c>
      <c r="F47" s="8" t="s">
        <v>40</v>
      </c>
      <c r="G47" s="8" t="s">
        <v>70</v>
      </c>
      <c r="H47" s="8" t="s">
        <v>81</v>
      </c>
      <c r="I47" s="8" t="s">
        <v>96</v>
      </c>
      <c r="J47" s="8" t="s">
        <v>106</v>
      </c>
      <c r="K47" s="8" t="s">
        <v>116</v>
      </c>
      <c r="L47" s="8"/>
      <c r="M47" s="8" t="s">
        <v>109</v>
      </c>
      <c r="N47" s="8" t="s">
        <v>128</v>
      </c>
      <c r="O47" s="8" t="s">
        <v>139</v>
      </c>
      <c r="P47" s="8" t="s">
        <v>151</v>
      </c>
      <c r="Q47" s="8" t="s">
        <v>161</v>
      </c>
      <c r="R47" s="8" t="s">
        <v>171</v>
      </c>
      <c r="S47" s="8"/>
      <c r="T47" s="8" t="s">
        <v>164</v>
      </c>
      <c r="U47" s="8" t="s">
        <v>182</v>
      </c>
      <c r="V47" s="8" t="s">
        <v>193</v>
      </c>
      <c r="W47" s="8" t="s">
        <v>205</v>
      </c>
      <c r="X47" s="8" t="s">
        <v>215</v>
      </c>
      <c r="Y47" s="8" t="s">
        <v>225</v>
      </c>
      <c r="Z47" s="8"/>
      <c r="AA47" s="8" t="s">
        <v>218</v>
      </c>
      <c r="AB47" s="8" t="s">
        <v>236</v>
      </c>
      <c r="AC47" s="8" t="s">
        <v>246</v>
      </c>
      <c r="AD47" s="8" t="s">
        <v>256</v>
      </c>
      <c r="AE47" s="8" t="s">
        <v>265</v>
      </c>
    </row>
    <row r="48" spans="1:31" x14ac:dyDescent="0.35">
      <c r="A48" s="9">
        <v>0.77083333333333337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1:31" ht="385.75" customHeight="1" x14ac:dyDescent="0.35">
      <c r="A49" s="9"/>
      <c r="B49" s="8" t="s">
        <v>24</v>
      </c>
      <c r="C49" s="8" t="s">
        <v>37</v>
      </c>
      <c r="D49" s="8" t="s">
        <v>51</v>
      </c>
      <c r="E49" s="8"/>
      <c r="F49" s="8"/>
      <c r="G49" s="8" t="s">
        <v>71</v>
      </c>
      <c r="H49" s="8" t="s">
        <v>82</v>
      </c>
      <c r="I49" s="8" t="s">
        <v>97</v>
      </c>
      <c r="J49" s="8" t="s">
        <v>107</v>
      </c>
      <c r="K49" s="8" t="s">
        <v>117</v>
      </c>
      <c r="L49" s="8"/>
      <c r="M49" s="8"/>
      <c r="N49" s="8" t="s">
        <v>129</v>
      </c>
      <c r="O49" s="8" t="s">
        <v>140</v>
      </c>
      <c r="P49" s="8" t="s">
        <v>152</v>
      </c>
      <c r="Q49" s="8" t="s">
        <v>162</v>
      </c>
      <c r="R49" s="8" t="s">
        <v>172</v>
      </c>
      <c r="S49" s="8"/>
      <c r="T49" s="8"/>
      <c r="U49" s="8" t="s">
        <v>183</v>
      </c>
      <c r="V49" s="8" t="s">
        <v>194</v>
      </c>
      <c r="W49" s="8" t="s">
        <v>206</v>
      </c>
      <c r="X49" s="8" t="s">
        <v>216</v>
      </c>
      <c r="Y49" s="8" t="s">
        <v>226</v>
      </c>
      <c r="Z49" s="8"/>
      <c r="AA49" s="8"/>
      <c r="AB49" s="8" t="s">
        <v>171</v>
      </c>
      <c r="AC49" s="8" t="s">
        <v>247</v>
      </c>
      <c r="AD49" s="8" t="s">
        <v>257</v>
      </c>
      <c r="AE49" s="8" t="s">
        <v>266</v>
      </c>
    </row>
    <row r="50" spans="1:31" x14ac:dyDescent="0.35">
      <c r="A50" s="9">
        <v>0.79166666666666663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spans="1:31" ht="395.4" customHeight="1" x14ac:dyDescent="0.35">
      <c r="A51" s="9"/>
      <c r="B51" s="8" t="s">
        <v>25</v>
      </c>
      <c r="C51" s="8" t="s">
        <v>38</v>
      </c>
      <c r="D51" s="8" t="s">
        <v>52</v>
      </c>
      <c r="E51" s="8" t="s">
        <v>59</v>
      </c>
      <c r="F51" s="8" t="s">
        <v>59</v>
      </c>
      <c r="G51" s="8" t="s">
        <v>72</v>
      </c>
      <c r="H51" s="8" t="s">
        <v>83</v>
      </c>
      <c r="I51" s="8" t="s">
        <v>98</v>
      </c>
      <c r="J51" s="8" t="s">
        <v>108</v>
      </c>
      <c r="K51" s="8" t="s">
        <v>118</v>
      </c>
      <c r="L51" s="8" t="s">
        <v>59</v>
      </c>
      <c r="M51" s="8" t="s">
        <v>59</v>
      </c>
      <c r="N51" s="8" t="s">
        <v>130</v>
      </c>
      <c r="O51" s="8" t="s">
        <v>141</v>
      </c>
      <c r="P51" s="8" t="s">
        <v>153</v>
      </c>
      <c r="Q51" s="8" t="s">
        <v>163</v>
      </c>
      <c r="R51" s="8" t="s">
        <v>173</v>
      </c>
      <c r="S51" s="8" t="s">
        <v>173</v>
      </c>
      <c r="T51" s="8" t="s">
        <v>58</v>
      </c>
      <c r="U51" s="8" t="s">
        <v>184</v>
      </c>
      <c r="V51" s="8" t="s">
        <v>195</v>
      </c>
      <c r="W51" s="8" t="s">
        <v>207</v>
      </c>
      <c r="X51" s="8" t="s">
        <v>217</v>
      </c>
      <c r="Y51" s="8" t="s">
        <v>227</v>
      </c>
      <c r="Z51" s="8" t="s">
        <v>196</v>
      </c>
      <c r="AA51" s="8" t="s">
        <v>58</v>
      </c>
      <c r="AB51" s="8" t="s">
        <v>237</v>
      </c>
      <c r="AC51" s="8" t="s">
        <v>248</v>
      </c>
      <c r="AD51" s="8" t="s">
        <v>258</v>
      </c>
      <c r="AE51" s="8" t="s">
        <v>267</v>
      </c>
    </row>
    <row r="52" spans="1:31" x14ac:dyDescent="0.35">
      <c r="A52" s="9">
        <v>0.8125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1:31" ht="303" customHeight="1" x14ac:dyDescent="0.35">
      <c r="A53" s="9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 t="s">
        <v>197</v>
      </c>
      <c r="AA53" s="8"/>
      <c r="AB53" s="8"/>
      <c r="AC53" s="8"/>
      <c r="AD53" s="8"/>
      <c r="AE53" s="8"/>
    </row>
    <row r="54" spans="1:31" x14ac:dyDescent="0.35">
      <c r="A54" s="9">
        <v>0.83333333333333337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spans="1:31" ht="96" customHeight="1" x14ac:dyDescent="0.35">
      <c r="A55" s="9"/>
      <c r="B55" s="7" t="s">
        <v>26</v>
      </c>
      <c r="C55" s="8" t="s">
        <v>39</v>
      </c>
      <c r="D55" s="8" t="s">
        <v>19</v>
      </c>
      <c r="E55" s="8" t="s">
        <v>40</v>
      </c>
      <c r="F55" s="8" t="s">
        <v>15</v>
      </c>
      <c r="G55" s="8" t="s">
        <v>73</v>
      </c>
      <c r="H55" s="7" t="s">
        <v>84</v>
      </c>
      <c r="I55" s="7" t="s">
        <v>26</v>
      </c>
      <c r="J55" s="8" t="s">
        <v>39</v>
      </c>
      <c r="K55" s="8" t="s">
        <v>19</v>
      </c>
      <c r="L55" s="8" t="s">
        <v>109</v>
      </c>
      <c r="M55" s="7" t="s">
        <v>86</v>
      </c>
      <c r="N55" s="8" t="s">
        <v>131</v>
      </c>
      <c r="O55" s="7" t="s">
        <v>142</v>
      </c>
      <c r="P55" s="7" t="s">
        <v>26</v>
      </c>
      <c r="Q55" s="8" t="s">
        <v>39</v>
      </c>
      <c r="R55" s="8" t="s">
        <v>19</v>
      </c>
      <c r="S55" s="8" t="s">
        <v>164</v>
      </c>
      <c r="T55" s="7" t="s">
        <v>89</v>
      </c>
      <c r="U55" s="8" t="s">
        <v>185</v>
      </c>
      <c r="V55" s="7" t="s">
        <v>196</v>
      </c>
      <c r="W55" s="7" t="s">
        <v>26</v>
      </c>
      <c r="X55" s="8" t="s">
        <v>39</v>
      </c>
      <c r="Y55" s="8" t="s">
        <v>19</v>
      </c>
      <c r="Z55" s="8" t="s">
        <v>218</v>
      </c>
      <c r="AA55" s="7" t="s">
        <v>87</v>
      </c>
      <c r="AB55" s="8" t="s">
        <v>238</v>
      </c>
      <c r="AC55" s="7" t="s">
        <v>249</v>
      </c>
      <c r="AD55" s="7" t="s">
        <v>26</v>
      </c>
      <c r="AE55" s="8" t="s">
        <v>39</v>
      </c>
    </row>
    <row r="56" spans="1:31" ht="65" x14ac:dyDescent="0.35">
      <c r="A56" s="4">
        <v>0.85416666666666663</v>
      </c>
      <c r="B56" s="7" t="s">
        <v>26</v>
      </c>
      <c r="C56" s="8"/>
      <c r="D56" s="8"/>
      <c r="E56" s="8"/>
      <c r="F56" s="8"/>
      <c r="G56" s="8"/>
      <c r="H56" s="7" t="s">
        <v>85</v>
      </c>
      <c r="I56" s="7" t="s">
        <v>26</v>
      </c>
      <c r="J56" s="8"/>
      <c r="K56" s="8"/>
      <c r="L56" s="8"/>
      <c r="M56" s="6"/>
      <c r="N56" s="8"/>
      <c r="O56" s="7" t="s">
        <v>143</v>
      </c>
      <c r="P56" s="7" t="s">
        <v>26</v>
      </c>
      <c r="Q56" s="8"/>
      <c r="R56" s="8"/>
      <c r="S56" s="8"/>
      <c r="T56" s="6"/>
      <c r="U56" s="8"/>
      <c r="V56" s="7" t="s">
        <v>197</v>
      </c>
      <c r="W56" s="7" t="s">
        <v>26</v>
      </c>
      <c r="X56" s="8"/>
      <c r="Y56" s="8"/>
      <c r="Z56" s="8"/>
      <c r="AA56" s="6"/>
      <c r="AB56" s="8"/>
      <c r="AC56" s="7" t="s">
        <v>250</v>
      </c>
      <c r="AD56" s="7" t="s">
        <v>26</v>
      </c>
      <c r="AE56" s="8"/>
    </row>
    <row r="57" spans="1:31" ht="271.75" customHeight="1" x14ac:dyDescent="0.35">
      <c r="A57" s="9">
        <v>0.875</v>
      </c>
      <c r="B57" s="8" t="s">
        <v>27</v>
      </c>
      <c r="C57" s="8" t="s">
        <v>40</v>
      </c>
      <c r="D57" s="8" t="s">
        <v>18</v>
      </c>
      <c r="E57" s="8" t="s">
        <v>16</v>
      </c>
      <c r="F57" s="7" t="s">
        <v>26</v>
      </c>
      <c r="G57" s="8" t="s">
        <v>74</v>
      </c>
      <c r="H57" s="7" t="s">
        <v>86</v>
      </c>
      <c r="I57" s="8" t="s">
        <v>99</v>
      </c>
      <c r="J57" s="8" t="s">
        <v>109</v>
      </c>
      <c r="K57" s="8" t="s">
        <v>18</v>
      </c>
      <c r="L57" s="8" t="s">
        <v>88</v>
      </c>
      <c r="M57" s="7" t="s">
        <v>26</v>
      </c>
      <c r="N57" s="8" t="s">
        <v>132</v>
      </c>
      <c r="O57" s="7" t="s">
        <v>89</v>
      </c>
      <c r="P57" s="8" t="s">
        <v>154</v>
      </c>
      <c r="Q57" s="8" t="s">
        <v>164</v>
      </c>
      <c r="R57" s="8" t="s">
        <v>18</v>
      </c>
      <c r="S57" s="8" t="s">
        <v>144</v>
      </c>
      <c r="T57" s="7" t="s">
        <v>26</v>
      </c>
      <c r="U57" s="8" t="s">
        <v>186</v>
      </c>
      <c r="V57" s="7" t="s">
        <v>198</v>
      </c>
      <c r="W57" s="8" t="s">
        <v>208</v>
      </c>
      <c r="X57" s="8" t="s">
        <v>218</v>
      </c>
      <c r="Y57" s="8" t="s">
        <v>18</v>
      </c>
      <c r="Z57" s="8" t="s">
        <v>199</v>
      </c>
      <c r="AA57" s="7" t="s">
        <v>26</v>
      </c>
      <c r="AB57" s="8" t="s">
        <v>239</v>
      </c>
      <c r="AC57" s="7" t="s">
        <v>145</v>
      </c>
      <c r="AD57" s="8" t="s">
        <v>259</v>
      </c>
      <c r="AE57" s="8" t="s">
        <v>268</v>
      </c>
    </row>
    <row r="58" spans="1:31" ht="123.65" customHeight="1" x14ac:dyDescent="0.35">
      <c r="A58" s="9"/>
      <c r="B58" s="8"/>
      <c r="C58" s="8"/>
      <c r="D58" s="8"/>
      <c r="E58" s="8"/>
      <c r="F58" s="8" t="s">
        <v>26</v>
      </c>
      <c r="G58" s="8"/>
      <c r="H58" s="8" t="s">
        <v>87</v>
      </c>
      <c r="I58" s="8"/>
      <c r="J58" s="8"/>
      <c r="K58" s="8"/>
      <c r="L58" s="8"/>
      <c r="M58" s="8" t="s">
        <v>26</v>
      </c>
      <c r="N58" s="8"/>
      <c r="O58" s="8" t="s">
        <v>87</v>
      </c>
      <c r="P58" s="8"/>
      <c r="Q58" s="8"/>
      <c r="R58" s="8"/>
      <c r="S58" s="8"/>
      <c r="T58" s="8" t="s">
        <v>26</v>
      </c>
      <c r="U58" s="8"/>
      <c r="V58" s="8" t="s">
        <v>87</v>
      </c>
      <c r="W58" s="8"/>
      <c r="X58" s="8"/>
      <c r="Y58" s="8"/>
      <c r="Z58" s="8"/>
      <c r="AA58" s="8" t="s">
        <v>26</v>
      </c>
      <c r="AB58" s="8"/>
      <c r="AC58" s="8" t="s">
        <v>87</v>
      </c>
      <c r="AD58" s="8"/>
      <c r="AE58" s="8"/>
    </row>
    <row r="59" spans="1:31" x14ac:dyDescent="0.35">
      <c r="A59" s="9">
        <v>0.89583333333333337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</row>
    <row r="60" spans="1:31" ht="262.25" customHeight="1" x14ac:dyDescent="0.35">
      <c r="A60" s="9"/>
      <c r="B60" s="8" t="s">
        <v>28</v>
      </c>
      <c r="C60" s="8" t="s">
        <v>41</v>
      </c>
      <c r="D60" s="8" t="s">
        <v>53</v>
      </c>
      <c r="E60" s="8"/>
      <c r="F60" s="8" t="s">
        <v>63</v>
      </c>
      <c r="G60" s="8" t="s">
        <v>75</v>
      </c>
      <c r="H60" s="8" t="s">
        <v>88</v>
      </c>
      <c r="I60" s="8" t="s">
        <v>100</v>
      </c>
      <c r="J60" s="8" t="s">
        <v>110</v>
      </c>
      <c r="K60" s="8" t="s">
        <v>119</v>
      </c>
      <c r="L60" s="8" t="s">
        <v>122</v>
      </c>
      <c r="M60" s="8" t="s">
        <v>63</v>
      </c>
      <c r="N60" s="8" t="s">
        <v>133</v>
      </c>
      <c r="O60" s="8" t="s">
        <v>144</v>
      </c>
      <c r="P60" s="8" t="s">
        <v>155</v>
      </c>
      <c r="Q60" s="8" t="s">
        <v>165</v>
      </c>
      <c r="R60" s="8" t="s">
        <v>174</v>
      </c>
      <c r="S60" s="8" t="s">
        <v>176</v>
      </c>
      <c r="T60" s="8" t="s">
        <v>63</v>
      </c>
      <c r="U60" s="8" t="s">
        <v>187</v>
      </c>
      <c r="V60" s="8" t="s">
        <v>199</v>
      </c>
      <c r="W60" s="8" t="s">
        <v>209</v>
      </c>
      <c r="X60" s="8" t="s">
        <v>219</v>
      </c>
      <c r="Y60" s="8" t="s">
        <v>228</v>
      </c>
      <c r="Z60" s="8" t="s">
        <v>230</v>
      </c>
      <c r="AA60" s="8" t="s">
        <v>63</v>
      </c>
      <c r="AB60" s="8" t="s">
        <v>240</v>
      </c>
      <c r="AC60" s="8" t="s">
        <v>251</v>
      </c>
      <c r="AD60" s="8" t="s">
        <v>260</v>
      </c>
      <c r="AE60" s="8" t="s">
        <v>269</v>
      </c>
    </row>
    <row r="61" spans="1:31" ht="123.65" customHeight="1" x14ac:dyDescent="0.35">
      <c r="A61" s="4">
        <v>0.91666666666666663</v>
      </c>
      <c r="B61" s="8"/>
      <c r="C61" s="8"/>
      <c r="D61" s="8"/>
      <c r="E61" s="8" t="s">
        <v>60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spans="1:31" x14ac:dyDescent="0.35">
      <c r="A62" s="9">
        <v>0.9375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</row>
    <row r="63" spans="1:31" ht="246.65" customHeight="1" x14ac:dyDescent="0.35">
      <c r="A63" s="9"/>
      <c r="B63" s="8" t="s">
        <v>29</v>
      </c>
      <c r="C63" s="8" t="s">
        <v>42</v>
      </c>
      <c r="D63" s="8"/>
      <c r="E63" s="8" t="s">
        <v>61</v>
      </c>
      <c r="F63" s="8"/>
      <c r="G63" s="8" t="s">
        <v>76</v>
      </c>
      <c r="H63" s="8"/>
      <c r="I63" s="8" t="s">
        <v>29</v>
      </c>
      <c r="J63" s="8" t="s">
        <v>111</v>
      </c>
      <c r="K63" s="8"/>
      <c r="L63" s="8" t="s">
        <v>61</v>
      </c>
      <c r="M63" s="8"/>
      <c r="N63" s="8" t="s">
        <v>134</v>
      </c>
      <c r="O63" s="8" t="s">
        <v>17</v>
      </c>
      <c r="P63" s="8" t="s">
        <v>29</v>
      </c>
      <c r="Q63" s="8" t="s">
        <v>166</v>
      </c>
      <c r="R63" s="8"/>
      <c r="S63" s="8" t="s">
        <v>61</v>
      </c>
      <c r="T63" s="8"/>
      <c r="U63" s="8" t="s">
        <v>188</v>
      </c>
      <c r="V63" s="8" t="s">
        <v>17</v>
      </c>
      <c r="W63" s="8" t="s">
        <v>29</v>
      </c>
      <c r="X63" s="8" t="s">
        <v>220</v>
      </c>
      <c r="Y63" s="8"/>
      <c r="Z63" s="8" t="s">
        <v>61</v>
      </c>
      <c r="AA63" s="8"/>
      <c r="AB63" s="8" t="s">
        <v>241</v>
      </c>
      <c r="AC63" s="8" t="s">
        <v>17</v>
      </c>
      <c r="AD63" s="8" t="s">
        <v>29</v>
      </c>
      <c r="AE63" s="8" t="s">
        <v>270</v>
      </c>
    </row>
    <row r="64" spans="1:31" x14ac:dyDescent="0.35">
      <c r="A64" s="9">
        <v>0.95833333333333337</v>
      </c>
      <c r="B64" s="8"/>
      <c r="C64" s="8"/>
      <c r="D64" s="6"/>
      <c r="E64" s="8"/>
      <c r="F64" s="8"/>
      <c r="G64" s="8"/>
      <c r="H64" s="8"/>
      <c r="I64" s="8"/>
      <c r="J64" s="8"/>
      <c r="K64" s="6"/>
      <c r="L64" s="8"/>
      <c r="M64" s="8"/>
      <c r="N64" s="8"/>
      <c r="O64" s="8"/>
      <c r="P64" s="8"/>
      <c r="Q64" s="8"/>
      <c r="R64" s="6"/>
      <c r="S64" s="8"/>
      <c r="T64" s="8"/>
      <c r="U64" s="8"/>
      <c r="V64" s="8"/>
      <c r="W64" s="8"/>
      <c r="X64" s="8"/>
      <c r="Y64" s="6"/>
      <c r="Z64" s="8"/>
      <c r="AA64" s="8"/>
      <c r="AB64" s="8"/>
      <c r="AC64" s="8"/>
      <c r="AD64" s="8"/>
      <c r="AE64" s="8"/>
    </row>
    <row r="65" spans="1:31" ht="68.400000000000006" customHeight="1" x14ac:dyDescent="0.35">
      <c r="A65" s="9"/>
      <c r="B65" s="8"/>
      <c r="C65" s="8"/>
      <c r="D65" s="6"/>
      <c r="E65" s="8"/>
      <c r="F65" s="8"/>
      <c r="G65" s="8"/>
      <c r="H65" s="8" t="s">
        <v>17</v>
      </c>
      <c r="I65" s="8"/>
      <c r="J65" s="8"/>
      <c r="K65" s="6"/>
      <c r="L65" s="8"/>
      <c r="M65" s="8"/>
      <c r="N65" s="8"/>
      <c r="O65" s="8" t="s">
        <v>17</v>
      </c>
      <c r="P65" s="8"/>
      <c r="Q65" s="8"/>
      <c r="R65" s="6"/>
      <c r="S65" s="8"/>
      <c r="T65" s="8"/>
      <c r="U65" s="8"/>
      <c r="V65" s="8" t="s">
        <v>17</v>
      </c>
      <c r="W65" s="8"/>
      <c r="X65" s="8"/>
      <c r="Y65" s="6"/>
      <c r="Z65" s="8"/>
      <c r="AA65" s="8"/>
      <c r="AB65" s="8"/>
      <c r="AC65" s="8" t="s">
        <v>17</v>
      </c>
      <c r="AD65" s="8"/>
      <c r="AE65" s="8"/>
    </row>
    <row r="66" spans="1:31" x14ac:dyDescent="0.35">
      <c r="A66" s="9">
        <v>0.97916666666666663</v>
      </c>
      <c r="B66" s="8"/>
      <c r="C66" s="8"/>
      <c r="D66" s="8" t="s">
        <v>19</v>
      </c>
      <c r="E66" s="8"/>
      <c r="F66" s="8"/>
      <c r="G66" s="8"/>
      <c r="H66" s="8"/>
      <c r="I66" s="8"/>
      <c r="J66" s="8"/>
      <c r="K66" s="8" t="s">
        <v>19</v>
      </c>
      <c r="L66" s="8"/>
      <c r="M66" s="8"/>
      <c r="N66" s="8"/>
      <c r="O66" s="8"/>
      <c r="P66" s="8"/>
      <c r="Q66" s="8"/>
      <c r="R66" s="8" t="s">
        <v>19</v>
      </c>
      <c r="S66" s="8"/>
      <c r="T66" s="8"/>
      <c r="U66" s="8"/>
      <c r="V66" s="8"/>
      <c r="W66" s="8"/>
      <c r="X66" s="8"/>
      <c r="Y66" s="8" t="s">
        <v>19</v>
      </c>
      <c r="Z66" s="8"/>
      <c r="AA66" s="8"/>
      <c r="AB66" s="8"/>
      <c r="AC66" s="8"/>
      <c r="AD66" s="8"/>
      <c r="AE66" s="8"/>
    </row>
    <row r="67" spans="1:31" ht="358.25" customHeight="1" x14ac:dyDescent="0.35">
      <c r="A67" s="9"/>
      <c r="B67" s="8" t="s">
        <v>26</v>
      </c>
      <c r="C67" s="8" t="s">
        <v>43</v>
      </c>
      <c r="D67" s="8"/>
      <c r="E67" s="8" t="s">
        <v>57</v>
      </c>
      <c r="F67" s="8" t="s">
        <v>16</v>
      </c>
      <c r="G67" s="8" t="s">
        <v>73</v>
      </c>
      <c r="H67" s="8" t="s">
        <v>84</v>
      </c>
      <c r="I67" s="8" t="s">
        <v>26</v>
      </c>
      <c r="J67" s="8" t="s">
        <v>39</v>
      </c>
      <c r="K67" s="8"/>
      <c r="L67" s="8" t="s">
        <v>74</v>
      </c>
      <c r="M67" s="8" t="s">
        <v>88</v>
      </c>
      <c r="N67" s="8" t="s">
        <v>131</v>
      </c>
      <c r="O67" s="8" t="s">
        <v>142</v>
      </c>
      <c r="P67" s="8" t="s">
        <v>26</v>
      </c>
      <c r="Q67" s="8" t="s">
        <v>39</v>
      </c>
      <c r="R67" s="8"/>
      <c r="S67" s="8" t="s">
        <v>132</v>
      </c>
      <c r="T67" s="8" t="s">
        <v>144</v>
      </c>
      <c r="U67" s="8" t="s">
        <v>185</v>
      </c>
      <c r="V67" s="8" t="s">
        <v>196</v>
      </c>
      <c r="W67" s="8" t="s">
        <v>26</v>
      </c>
      <c r="X67" s="8" t="s">
        <v>39</v>
      </c>
      <c r="Y67" s="8"/>
      <c r="Z67" s="8" t="s">
        <v>186</v>
      </c>
      <c r="AA67" s="8" t="s">
        <v>199</v>
      </c>
      <c r="AB67" s="8" t="s">
        <v>238</v>
      </c>
      <c r="AC67" s="8" t="s">
        <v>249</v>
      </c>
      <c r="AD67" s="8" t="s">
        <v>26</v>
      </c>
      <c r="AE67" s="8" t="s">
        <v>43</v>
      </c>
    </row>
    <row r="68" spans="1:31" x14ac:dyDescent="0.35">
      <c r="A68" s="9">
        <v>1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</row>
    <row r="69" spans="1:31" ht="372" customHeight="1" x14ac:dyDescent="0.35">
      <c r="A69" s="9"/>
      <c r="B69" s="8" t="s">
        <v>26</v>
      </c>
      <c r="C69" s="8"/>
      <c r="D69" s="8"/>
      <c r="E69" s="8"/>
      <c r="F69" s="8"/>
      <c r="G69" s="8"/>
      <c r="H69" s="8" t="s">
        <v>85</v>
      </c>
      <c r="I69" s="8" t="s">
        <v>26</v>
      </c>
      <c r="J69" s="8"/>
      <c r="K69" s="8"/>
      <c r="L69" s="8"/>
      <c r="M69" s="8"/>
      <c r="N69" s="8"/>
      <c r="O69" s="8" t="s">
        <v>143</v>
      </c>
      <c r="P69" s="8" t="s">
        <v>26</v>
      </c>
      <c r="Q69" s="8"/>
      <c r="R69" s="8"/>
      <c r="S69" s="8"/>
      <c r="T69" s="8"/>
      <c r="U69" s="8"/>
      <c r="V69" s="8" t="s">
        <v>197</v>
      </c>
      <c r="W69" s="8" t="s">
        <v>26</v>
      </c>
      <c r="X69" s="8"/>
      <c r="Y69" s="8" t="s">
        <v>19</v>
      </c>
      <c r="Z69" s="8"/>
      <c r="AA69" s="8"/>
      <c r="AB69" s="8"/>
      <c r="AC69" s="8" t="s">
        <v>250</v>
      </c>
      <c r="AD69" s="8" t="s">
        <v>26</v>
      </c>
      <c r="AE69" s="8"/>
    </row>
    <row r="70" spans="1:31" x14ac:dyDescent="0.35">
      <c r="A70" s="9">
        <v>1.0208333333333333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</row>
    <row r="71" spans="1:31" ht="315.64999999999998" customHeight="1" x14ac:dyDescent="0.35">
      <c r="A71" s="9"/>
      <c r="B71" s="8" t="s">
        <v>27</v>
      </c>
      <c r="C71" s="8" t="s">
        <v>40</v>
      </c>
      <c r="D71" s="8" t="s">
        <v>29</v>
      </c>
      <c r="E71" s="8" t="s">
        <v>46</v>
      </c>
      <c r="F71" s="8" t="s">
        <v>17</v>
      </c>
      <c r="G71" s="8" t="s">
        <v>74</v>
      </c>
      <c r="H71" s="8" t="s">
        <v>86</v>
      </c>
      <c r="I71" s="8" t="s">
        <v>99</v>
      </c>
      <c r="J71" s="8" t="s">
        <v>109</v>
      </c>
      <c r="K71" s="8" t="s">
        <v>29</v>
      </c>
      <c r="L71" s="8" t="s">
        <v>73</v>
      </c>
      <c r="M71" s="8" t="s">
        <v>17</v>
      </c>
      <c r="N71" s="8" t="s">
        <v>132</v>
      </c>
      <c r="O71" s="8" t="s">
        <v>89</v>
      </c>
      <c r="P71" s="8" t="s">
        <v>154</v>
      </c>
      <c r="Q71" s="8" t="s">
        <v>164</v>
      </c>
      <c r="R71" s="8" t="s">
        <v>29</v>
      </c>
      <c r="S71" s="8" t="s">
        <v>131</v>
      </c>
      <c r="T71" s="8" t="s">
        <v>17</v>
      </c>
      <c r="U71" s="8" t="s">
        <v>186</v>
      </c>
      <c r="V71" s="8" t="s">
        <v>198</v>
      </c>
      <c r="W71" s="8" t="s">
        <v>208</v>
      </c>
      <c r="X71" s="8" t="s">
        <v>218</v>
      </c>
      <c r="Y71" s="8" t="s">
        <v>29</v>
      </c>
      <c r="Z71" s="8" t="s">
        <v>185</v>
      </c>
      <c r="AA71" s="8" t="s">
        <v>17</v>
      </c>
      <c r="AB71" s="8" t="s">
        <v>239</v>
      </c>
      <c r="AC71" s="8" t="s">
        <v>145</v>
      </c>
      <c r="AD71" s="8" t="s">
        <v>259</v>
      </c>
      <c r="AE71" s="8" t="s">
        <v>268</v>
      </c>
    </row>
    <row r="72" spans="1:31" x14ac:dyDescent="0.35">
      <c r="A72" s="9">
        <v>1.0416666666666667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</row>
    <row r="73" spans="1:31" ht="73.25" customHeight="1" x14ac:dyDescent="0.35">
      <c r="A73" s="9"/>
      <c r="B73" s="8"/>
      <c r="C73" s="8"/>
      <c r="D73" s="8"/>
      <c r="E73" s="8"/>
      <c r="F73" s="8"/>
      <c r="G73" s="8"/>
      <c r="H73" s="8" t="s">
        <v>89</v>
      </c>
      <c r="I73" s="8"/>
      <c r="J73" s="8"/>
      <c r="K73" s="8"/>
      <c r="L73" s="8"/>
      <c r="M73" s="8"/>
      <c r="N73" s="8"/>
      <c r="O73" s="8" t="s">
        <v>145</v>
      </c>
      <c r="P73" s="8"/>
      <c r="Q73" s="8"/>
      <c r="R73" s="8"/>
      <c r="S73" s="8"/>
      <c r="T73" s="8"/>
      <c r="U73" s="8"/>
      <c r="V73" s="8" t="s">
        <v>200</v>
      </c>
      <c r="W73" s="8"/>
      <c r="X73" s="8"/>
      <c r="Y73" s="8"/>
      <c r="Z73" s="8"/>
      <c r="AA73" s="8"/>
      <c r="AB73" s="8"/>
      <c r="AC73" s="8" t="s">
        <v>87</v>
      </c>
      <c r="AD73" s="8"/>
      <c r="AE73" s="8"/>
    </row>
    <row r="74" spans="1:31" ht="120" customHeight="1" x14ac:dyDescent="0.35">
      <c r="A74" s="9">
        <v>1.0625</v>
      </c>
      <c r="B74" s="8"/>
      <c r="C74" s="8"/>
      <c r="D74" s="8"/>
      <c r="E74" s="8"/>
      <c r="F74" s="8" t="s">
        <v>27</v>
      </c>
      <c r="G74" s="8"/>
      <c r="H74" s="8"/>
      <c r="I74" s="8"/>
      <c r="J74" s="8"/>
      <c r="K74" s="8"/>
      <c r="L74" s="8"/>
      <c r="M74" s="8" t="s">
        <v>99</v>
      </c>
      <c r="N74" s="8"/>
      <c r="O74" s="8"/>
      <c r="P74" s="8"/>
      <c r="Q74" s="8"/>
      <c r="R74" s="8"/>
      <c r="S74" s="8"/>
      <c r="T74" s="8" t="s">
        <v>154</v>
      </c>
      <c r="U74" s="8"/>
      <c r="V74" s="8"/>
      <c r="W74" s="8"/>
      <c r="X74" s="8"/>
      <c r="Y74" s="8"/>
      <c r="Z74" s="8"/>
      <c r="AA74" s="8" t="s">
        <v>208</v>
      </c>
      <c r="AB74" s="8"/>
      <c r="AC74" s="8"/>
      <c r="AD74" s="8"/>
      <c r="AE74" s="8"/>
    </row>
    <row r="75" spans="1:31" ht="385.75" customHeight="1" x14ac:dyDescent="0.35">
      <c r="A75" s="9"/>
      <c r="B75" s="8" t="s">
        <v>28</v>
      </c>
      <c r="C75" s="8" t="s">
        <v>41</v>
      </c>
      <c r="D75" s="8" t="s">
        <v>45</v>
      </c>
      <c r="E75" s="8" t="s">
        <v>42</v>
      </c>
      <c r="F75" s="8"/>
      <c r="G75" s="8" t="s">
        <v>75</v>
      </c>
      <c r="H75" s="8" t="s">
        <v>88</v>
      </c>
      <c r="I75" s="8" t="s">
        <v>100</v>
      </c>
      <c r="J75" s="8" t="s">
        <v>110</v>
      </c>
      <c r="K75" s="8" t="s">
        <v>39</v>
      </c>
      <c r="L75" s="8" t="s">
        <v>111</v>
      </c>
      <c r="M75" s="8"/>
      <c r="N75" s="8" t="s">
        <v>133</v>
      </c>
      <c r="O75" s="8" t="s">
        <v>144</v>
      </c>
      <c r="P75" s="8" t="s">
        <v>155</v>
      </c>
      <c r="Q75" s="8" t="s">
        <v>165</v>
      </c>
      <c r="R75" s="8" t="s">
        <v>39</v>
      </c>
      <c r="S75" s="8" t="s">
        <v>166</v>
      </c>
      <c r="T75" s="8"/>
      <c r="U75" s="8" t="s">
        <v>187</v>
      </c>
      <c r="V75" s="8" t="s">
        <v>199</v>
      </c>
      <c r="W75" s="8" t="s">
        <v>209</v>
      </c>
      <c r="X75" s="8" t="s">
        <v>219</v>
      </c>
      <c r="Y75" s="8" t="s">
        <v>39</v>
      </c>
      <c r="Z75" s="8" t="s">
        <v>220</v>
      </c>
      <c r="AA75" s="8"/>
      <c r="AB75" s="8" t="s">
        <v>240</v>
      </c>
      <c r="AC75" s="8" t="s">
        <v>251</v>
      </c>
      <c r="AD75" s="8" t="s">
        <v>260</v>
      </c>
      <c r="AE75" s="8" t="s">
        <v>269</v>
      </c>
    </row>
    <row r="76" spans="1:31" x14ac:dyDescent="0.35">
      <c r="A76" s="4">
        <v>1.0833333333333333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spans="1:31" ht="138" customHeight="1" x14ac:dyDescent="0.35">
      <c r="A77" s="9">
        <v>1.1041666666666667</v>
      </c>
      <c r="B77" s="8" t="s">
        <v>29</v>
      </c>
      <c r="C77" s="8" t="s">
        <v>42</v>
      </c>
      <c r="D77" s="8" t="s">
        <v>46</v>
      </c>
      <c r="E77" s="8" t="s">
        <v>26</v>
      </c>
      <c r="F77" s="6"/>
      <c r="G77" s="8" t="s">
        <v>76</v>
      </c>
      <c r="H77" s="7" t="s">
        <v>17</v>
      </c>
      <c r="I77" s="8" t="s">
        <v>29</v>
      </c>
      <c r="J77" s="8" t="s">
        <v>111</v>
      </c>
      <c r="K77" s="8" t="s">
        <v>73</v>
      </c>
      <c r="L77" s="8" t="s">
        <v>100</v>
      </c>
      <c r="M77" s="8" t="s">
        <v>73</v>
      </c>
      <c r="N77" s="8" t="s">
        <v>134</v>
      </c>
      <c r="O77" s="7" t="s">
        <v>17</v>
      </c>
      <c r="P77" s="8" t="s">
        <v>29</v>
      </c>
      <c r="Q77" s="8" t="s">
        <v>166</v>
      </c>
      <c r="R77" s="8" t="s">
        <v>131</v>
      </c>
      <c r="S77" s="8" t="s">
        <v>155</v>
      </c>
      <c r="T77" s="8" t="s">
        <v>131</v>
      </c>
      <c r="U77" s="8" t="s">
        <v>188</v>
      </c>
      <c r="V77" s="7" t="s">
        <v>17</v>
      </c>
      <c r="W77" s="8" t="s">
        <v>29</v>
      </c>
      <c r="X77" s="8" t="s">
        <v>220</v>
      </c>
      <c r="Y77" s="8" t="s">
        <v>185</v>
      </c>
      <c r="Z77" s="8" t="s">
        <v>26</v>
      </c>
      <c r="AA77" s="6"/>
      <c r="AB77" s="8" t="s">
        <v>241</v>
      </c>
      <c r="AC77" s="7" t="s">
        <v>17</v>
      </c>
      <c r="AD77" s="8" t="s">
        <v>29</v>
      </c>
      <c r="AE77" s="8" t="s">
        <v>270</v>
      </c>
    </row>
    <row r="78" spans="1:31" ht="68.400000000000006" customHeight="1" x14ac:dyDescent="0.35">
      <c r="A78" s="9"/>
      <c r="B78" s="8"/>
      <c r="C78" s="8"/>
      <c r="D78" s="8"/>
      <c r="E78" s="8"/>
      <c r="F78" s="6"/>
      <c r="G78" s="8"/>
      <c r="H78" s="8" t="s">
        <v>17</v>
      </c>
      <c r="I78" s="8"/>
      <c r="J78" s="8"/>
      <c r="K78" s="8"/>
      <c r="L78" s="8"/>
      <c r="M78" s="8"/>
      <c r="N78" s="8"/>
      <c r="O78" s="8" t="s">
        <v>17</v>
      </c>
      <c r="P78" s="8"/>
      <c r="Q78" s="8"/>
      <c r="R78" s="8"/>
      <c r="S78" s="8"/>
      <c r="T78" s="8"/>
      <c r="U78" s="8"/>
      <c r="V78" s="8" t="s">
        <v>17</v>
      </c>
      <c r="W78" s="8"/>
      <c r="X78" s="8"/>
      <c r="Y78" s="8"/>
      <c r="Z78" s="8"/>
      <c r="AA78" s="6"/>
      <c r="AB78" s="8"/>
      <c r="AC78" s="8" t="s">
        <v>17</v>
      </c>
      <c r="AD78" s="8"/>
      <c r="AE78" s="8"/>
    </row>
    <row r="79" spans="1:31" x14ac:dyDescent="0.35">
      <c r="A79" s="9">
        <v>1.125</v>
      </c>
      <c r="B79" s="8"/>
      <c r="C79" s="8"/>
      <c r="D79" s="8"/>
      <c r="E79" s="8"/>
      <c r="F79" s="8" t="s">
        <v>56</v>
      </c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 t="s">
        <v>187</v>
      </c>
      <c r="AB79" s="8"/>
      <c r="AC79" s="8"/>
      <c r="AD79" s="8"/>
      <c r="AE79" s="8"/>
    </row>
    <row r="80" spans="1:31" ht="381" customHeight="1" x14ac:dyDescent="0.35">
      <c r="A80" s="9"/>
      <c r="B80" s="8" t="s">
        <v>21</v>
      </c>
      <c r="C80" s="8" t="s">
        <v>34</v>
      </c>
      <c r="D80" s="8" t="s">
        <v>48</v>
      </c>
      <c r="E80" s="8" t="s">
        <v>29</v>
      </c>
      <c r="F80" s="8"/>
      <c r="G80" s="8" t="s">
        <v>68</v>
      </c>
      <c r="H80" s="8" t="s">
        <v>79</v>
      </c>
      <c r="I80" s="8" t="s">
        <v>94</v>
      </c>
      <c r="J80" s="8" t="s">
        <v>104</v>
      </c>
      <c r="K80" s="8" t="s">
        <v>114</v>
      </c>
      <c r="L80" s="8" t="s">
        <v>29</v>
      </c>
      <c r="M80" s="8" t="s">
        <v>75</v>
      </c>
      <c r="N80" s="8" t="s">
        <v>126</v>
      </c>
      <c r="O80" s="8" t="s">
        <v>137</v>
      </c>
      <c r="P80" s="8" t="s">
        <v>149</v>
      </c>
      <c r="Q80" s="8" t="s">
        <v>159</v>
      </c>
      <c r="R80" s="8" t="s">
        <v>169</v>
      </c>
      <c r="S80" s="8" t="s">
        <v>29</v>
      </c>
      <c r="T80" s="8" t="s">
        <v>133</v>
      </c>
      <c r="U80" s="8" t="s">
        <v>180</v>
      </c>
      <c r="V80" s="8" t="s">
        <v>191</v>
      </c>
      <c r="W80" s="8" t="s">
        <v>203</v>
      </c>
      <c r="X80" s="8" t="s">
        <v>213</v>
      </c>
      <c r="Y80" s="8" t="s">
        <v>223</v>
      </c>
      <c r="Z80" s="8" t="s">
        <v>29</v>
      </c>
      <c r="AA80" s="8"/>
      <c r="AB80" s="8" t="s">
        <v>234</v>
      </c>
      <c r="AC80" s="8" t="s">
        <v>244</v>
      </c>
      <c r="AD80" s="8" t="s">
        <v>254</v>
      </c>
      <c r="AE80" s="8" t="s">
        <v>263</v>
      </c>
    </row>
    <row r="81" spans="1:31" x14ac:dyDescent="0.35">
      <c r="A81" s="4">
        <v>1.1458333333333333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</row>
    <row r="82" spans="1:31" x14ac:dyDescent="0.35">
      <c r="A82" s="9">
        <v>1.1666666666666667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</row>
    <row r="83" spans="1:31" ht="381" customHeight="1" x14ac:dyDescent="0.35">
      <c r="A83" s="9"/>
      <c r="B83" s="8" t="s">
        <v>22</v>
      </c>
      <c r="C83" s="8" t="s">
        <v>35</v>
      </c>
      <c r="D83" s="8" t="s">
        <v>49</v>
      </c>
      <c r="E83" s="8" t="s">
        <v>46</v>
      </c>
      <c r="F83" s="8" t="s">
        <v>64</v>
      </c>
      <c r="G83" s="8" t="s">
        <v>69</v>
      </c>
      <c r="H83" s="8" t="s">
        <v>80</v>
      </c>
      <c r="I83" s="8" t="s">
        <v>95</v>
      </c>
      <c r="J83" s="8" t="s">
        <v>105</v>
      </c>
      <c r="K83" s="8" t="s">
        <v>115</v>
      </c>
      <c r="L83" s="8" t="s">
        <v>73</v>
      </c>
      <c r="M83" s="8" t="s">
        <v>76</v>
      </c>
      <c r="N83" s="8" t="s">
        <v>127</v>
      </c>
      <c r="O83" s="8" t="s">
        <v>138</v>
      </c>
      <c r="P83" s="8" t="s">
        <v>150</v>
      </c>
      <c r="Q83" s="8" t="s">
        <v>160</v>
      </c>
      <c r="R83" s="8" t="s">
        <v>170</v>
      </c>
      <c r="S83" s="8" t="s">
        <v>131</v>
      </c>
      <c r="T83" s="8" t="s">
        <v>134</v>
      </c>
      <c r="U83" s="8" t="s">
        <v>181</v>
      </c>
      <c r="V83" s="8" t="s">
        <v>192</v>
      </c>
      <c r="W83" s="8" t="s">
        <v>204</v>
      </c>
      <c r="X83" s="8" t="s">
        <v>214</v>
      </c>
      <c r="Y83" s="8" t="s">
        <v>224</v>
      </c>
      <c r="Z83" s="8" t="s">
        <v>185</v>
      </c>
      <c r="AA83" s="8" t="s">
        <v>188</v>
      </c>
      <c r="AB83" s="8" t="s">
        <v>235</v>
      </c>
      <c r="AC83" s="8" t="s">
        <v>245</v>
      </c>
      <c r="AD83" s="8" t="s">
        <v>255</v>
      </c>
      <c r="AE83" s="8" t="s">
        <v>264</v>
      </c>
    </row>
    <row r="84" spans="1:31" x14ac:dyDescent="0.35">
      <c r="A84" s="4">
        <v>1.1875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1:31" x14ac:dyDescent="0.35">
      <c r="A85" s="9">
        <v>1.2083333333333333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1:31" ht="395.4" customHeight="1" x14ac:dyDescent="0.35">
      <c r="A86" s="9"/>
      <c r="B86" s="8" t="s">
        <v>30</v>
      </c>
      <c r="C86" s="8" t="s">
        <v>44</v>
      </c>
      <c r="D86" s="8" t="s">
        <v>54</v>
      </c>
      <c r="E86" s="8" t="s">
        <v>62</v>
      </c>
      <c r="F86" s="8" t="s">
        <v>65</v>
      </c>
      <c r="G86" s="8" t="s">
        <v>77</v>
      </c>
      <c r="H86" s="8" t="s">
        <v>90</v>
      </c>
      <c r="I86" s="8" t="s">
        <v>101</v>
      </c>
      <c r="J86" s="8" t="s">
        <v>112</v>
      </c>
      <c r="K86" s="8" t="s">
        <v>120</v>
      </c>
      <c r="L86" s="8" t="s">
        <v>123</v>
      </c>
      <c r="M86" s="8" t="s">
        <v>124</v>
      </c>
      <c r="N86" s="8" t="s">
        <v>135</v>
      </c>
      <c r="O86" s="8" t="s">
        <v>146</v>
      </c>
      <c r="P86" s="8" t="s">
        <v>156</v>
      </c>
      <c r="Q86" s="8" t="s">
        <v>167</v>
      </c>
      <c r="R86" s="8" t="s">
        <v>175</v>
      </c>
      <c r="S86" s="8" t="s">
        <v>177</v>
      </c>
      <c r="T86" s="8" t="s">
        <v>178</v>
      </c>
      <c r="U86" s="8" t="s">
        <v>189</v>
      </c>
      <c r="V86" s="8" t="s">
        <v>201</v>
      </c>
      <c r="W86" s="8" t="s">
        <v>210</v>
      </c>
      <c r="X86" s="8" t="s">
        <v>221</v>
      </c>
      <c r="Y86" s="8" t="s">
        <v>229</v>
      </c>
      <c r="Z86" s="8" t="s">
        <v>231</v>
      </c>
      <c r="AA86" s="8" t="s">
        <v>232</v>
      </c>
      <c r="AB86" s="8" t="s">
        <v>242</v>
      </c>
      <c r="AC86" s="8" t="s">
        <v>252</v>
      </c>
      <c r="AD86" s="8" t="s">
        <v>261</v>
      </c>
      <c r="AE86" s="8" t="s">
        <v>261</v>
      </c>
    </row>
    <row r="87" spans="1:31" x14ac:dyDescent="0.35">
      <c r="A87" s="5">
        <v>1.2291666666666667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</sheetData>
  <mergeCells count="856">
    <mergeCell ref="A6:A7"/>
    <mergeCell ref="A8:A9"/>
    <mergeCell ref="A10:A11"/>
    <mergeCell ref="A12:A13"/>
    <mergeCell ref="A14:A15"/>
    <mergeCell ref="A17:A18"/>
    <mergeCell ref="A39:A40"/>
    <mergeCell ref="A41:A42"/>
    <mergeCell ref="A43:A44"/>
    <mergeCell ref="A19:A20"/>
    <mergeCell ref="A21:A22"/>
    <mergeCell ref="A23:A24"/>
    <mergeCell ref="A25:A26"/>
    <mergeCell ref="A27:A28"/>
    <mergeCell ref="A30:A31"/>
    <mergeCell ref="B11:B12"/>
    <mergeCell ref="B13:B14"/>
    <mergeCell ref="B15:B16"/>
    <mergeCell ref="A72:A73"/>
    <mergeCell ref="A74:A75"/>
    <mergeCell ref="A77:A78"/>
    <mergeCell ref="A79:A80"/>
    <mergeCell ref="A82:A83"/>
    <mergeCell ref="A85:A86"/>
    <mergeCell ref="A59:A60"/>
    <mergeCell ref="A62:A63"/>
    <mergeCell ref="A64:A65"/>
    <mergeCell ref="A66:A67"/>
    <mergeCell ref="A68:A69"/>
    <mergeCell ref="A70:A71"/>
    <mergeCell ref="A46:A47"/>
    <mergeCell ref="A48:A49"/>
    <mergeCell ref="A50:A51"/>
    <mergeCell ref="A52:A53"/>
    <mergeCell ref="A54:A55"/>
    <mergeCell ref="A57:A58"/>
    <mergeCell ref="A32:A33"/>
    <mergeCell ref="A34:A35"/>
    <mergeCell ref="A37:A38"/>
    <mergeCell ref="B80:B82"/>
    <mergeCell ref="B83:B85"/>
    <mergeCell ref="B86:B87"/>
    <mergeCell ref="B51:B54"/>
    <mergeCell ref="B57:B59"/>
    <mergeCell ref="B60:B62"/>
    <mergeCell ref="B63:B66"/>
    <mergeCell ref="B67:B68"/>
    <mergeCell ref="B69:B70"/>
    <mergeCell ref="C5:C6"/>
    <mergeCell ref="C7:C8"/>
    <mergeCell ref="C9:C10"/>
    <mergeCell ref="C11:C14"/>
    <mergeCell ref="C15:C16"/>
    <mergeCell ref="C19:C23"/>
    <mergeCell ref="B71:B74"/>
    <mergeCell ref="B75:B76"/>
    <mergeCell ref="B77:B79"/>
    <mergeCell ref="B35:B36"/>
    <mergeCell ref="B37:B39"/>
    <mergeCell ref="B40:B43"/>
    <mergeCell ref="B44:B46"/>
    <mergeCell ref="B47:B48"/>
    <mergeCell ref="B49:B50"/>
    <mergeCell ref="B17:B19"/>
    <mergeCell ref="B20:B21"/>
    <mergeCell ref="B22:B23"/>
    <mergeCell ref="B24:B27"/>
    <mergeCell ref="B28:B30"/>
    <mergeCell ref="B31:B34"/>
    <mergeCell ref="B5:B6"/>
    <mergeCell ref="B7:B8"/>
    <mergeCell ref="B9:B10"/>
    <mergeCell ref="C51:C54"/>
    <mergeCell ref="C55:C56"/>
    <mergeCell ref="C57:C59"/>
    <mergeCell ref="C60:C62"/>
    <mergeCell ref="C24:C27"/>
    <mergeCell ref="C28:C30"/>
    <mergeCell ref="C31:C35"/>
    <mergeCell ref="C38:C39"/>
    <mergeCell ref="C40:C43"/>
    <mergeCell ref="C44:C46"/>
    <mergeCell ref="D28:D30"/>
    <mergeCell ref="D31:D34"/>
    <mergeCell ref="D37:D39"/>
    <mergeCell ref="D40:D43"/>
    <mergeCell ref="D44:D46"/>
    <mergeCell ref="D47:D48"/>
    <mergeCell ref="C83:C85"/>
    <mergeCell ref="C86:C87"/>
    <mergeCell ref="D5:D6"/>
    <mergeCell ref="D7:D8"/>
    <mergeCell ref="D9:D10"/>
    <mergeCell ref="D11:D14"/>
    <mergeCell ref="D15:D16"/>
    <mergeCell ref="D17:D19"/>
    <mergeCell ref="D20:D23"/>
    <mergeCell ref="D24:D27"/>
    <mergeCell ref="C63:C66"/>
    <mergeCell ref="C67:C70"/>
    <mergeCell ref="C71:C74"/>
    <mergeCell ref="C75:C76"/>
    <mergeCell ref="C77:C79"/>
    <mergeCell ref="C80:C82"/>
    <mergeCell ref="C47:C48"/>
    <mergeCell ref="C49:C50"/>
    <mergeCell ref="D71:D74"/>
    <mergeCell ref="D75:D76"/>
    <mergeCell ref="D77:D79"/>
    <mergeCell ref="D80:D82"/>
    <mergeCell ref="D83:D85"/>
    <mergeCell ref="D86:D87"/>
    <mergeCell ref="D49:D50"/>
    <mergeCell ref="D51:D54"/>
    <mergeCell ref="D55:D56"/>
    <mergeCell ref="D57:D59"/>
    <mergeCell ref="D60:D63"/>
    <mergeCell ref="D66:D70"/>
    <mergeCell ref="E35:E36"/>
    <mergeCell ref="E37:E39"/>
    <mergeCell ref="E40:E43"/>
    <mergeCell ref="E44:E46"/>
    <mergeCell ref="E5:E6"/>
    <mergeCell ref="E7:E10"/>
    <mergeCell ref="E11:E15"/>
    <mergeCell ref="E17:E19"/>
    <mergeCell ref="E20:E22"/>
    <mergeCell ref="E23:E27"/>
    <mergeCell ref="E86:E87"/>
    <mergeCell ref="F5:F6"/>
    <mergeCell ref="F7:F8"/>
    <mergeCell ref="F9:F10"/>
    <mergeCell ref="F11:F15"/>
    <mergeCell ref="F17:F19"/>
    <mergeCell ref="F20:F22"/>
    <mergeCell ref="F23:F27"/>
    <mergeCell ref="F28:F30"/>
    <mergeCell ref="F31:F32"/>
    <mergeCell ref="E67:E70"/>
    <mergeCell ref="E71:E74"/>
    <mergeCell ref="E75:E76"/>
    <mergeCell ref="E77:E79"/>
    <mergeCell ref="E80:E82"/>
    <mergeCell ref="E83:E85"/>
    <mergeCell ref="E47:E50"/>
    <mergeCell ref="E51:E54"/>
    <mergeCell ref="E55:E56"/>
    <mergeCell ref="E57:E60"/>
    <mergeCell ref="E61:E62"/>
    <mergeCell ref="E63:E66"/>
    <mergeCell ref="E28:E29"/>
    <mergeCell ref="E30:E34"/>
    <mergeCell ref="F79:F82"/>
    <mergeCell ref="F83:F85"/>
    <mergeCell ref="F86:F87"/>
    <mergeCell ref="G5:G6"/>
    <mergeCell ref="G7:G8"/>
    <mergeCell ref="G9:G10"/>
    <mergeCell ref="G11:G14"/>
    <mergeCell ref="G15:G16"/>
    <mergeCell ref="G18:G19"/>
    <mergeCell ref="F51:F54"/>
    <mergeCell ref="F55:F56"/>
    <mergeCell ref="F58:F59"/>
    <mergeCell ref="F60:F66"/>
    <mergeCell ref="F67:F70"/>
    <mergeCell ref="F71:F73"/>
    <mergeCell ref="F33:F34"/>
    <mergeCell ref="F35:F36"/>
    <mergeCell ref="F39:F41"/>
    <mergeCell ref="F42:F43"/>
    <mergeCell ref="F44:F46"/>
    <mergeCell ref="F47:F50"/>
    <mergeCell ref="G51:G54"/>
    <mergeCell ref="G55:G56"/>
    <mergeCell ref="G20:G23"/>
    <mergeCell ref="G24:G27"/>
    <mergeCell ref="G28:G30"/>
    <mergeCell ref="G31:G34"/>
    <mergeCell ref="G35:G36"/>
    <mergeCell ref="G37:G39"/>
    <mergeCell ref="F74:F76"/>
    <mergeCell ref="H28:H30"/>
    <mergeCell ref="H31:H34"/>
    <mergeCell ref="H35:H36"/>
    <mergeCell ref="H37:H39"/>
    <mergeCell ref="G77:G79"/>
    <mergeCell ref="G80:G82"/>
    <mergeCell ref="G83:G85"/>
    <mergeCell ref="G86:G87"/>
    <mergeCell ref="H5:H6"/>
    <mergeCell ref="H7:H8"/>
    <mergeCell ref="H9:H10"/>
    <mergeCell ref="H11:H14"/>
    <mergeCell ref="H15:H16"/>
    <mergeCell ref="H17:H19"/>
    <mergeCell ref="G57:G59"/>
    <mergeCell ref="G60:G62"/>
    <mergeCell ref="G63:G66"/>
    <mergeCell ref="G67:G70"/>
    <mergeCell ref="G71:G74"/>
    <mergeCell ref="G75:G76"/>
    <mergeCell ref="G40:G43"/>
    <mergeCell ref="G44:G46"/>
    <mergeCell ref="G47:G48"/>
    <mergeCell ref="G49:G50"/>
    <mergeCell ref="H75:H76"/>
    <mergeCell ref="H78:H79"/>
    <mergeCell ref="H80:H82"/>
    <mergeCell ref="H83:H85"/>
    <mergeCell ref="H86:H87"/>
    <mergeCell ref="I5:I6"/>
    <mergeCell ref="I7:I8"/>
    <mergeCell ref="I9:I10"/>
    <mergeCell ref="I11:I12"/>
    <mergeCell ref="I13:I14"/>
    <mergeCell ref="H60:H64"/>
    <mergeCell ref="H65:H66"/>
    <mergeCell ref="H67:H68"/>
    <mergeCell ref="H69:H70"/>
    <mergeCell ref="H71:H72"/>
    <mergeCell ref="H73:H74"/>
    <mergeCell ref="H40:H43"/>
    <mergeCell ref="H44:H46"/>
    <mergeCell ref="H47:H48"/>
    <mergeCell ref="H49:H50"/>
    <mergeCell ref="H51:H54"/>
    <mergeCell ref="H58:H59"/>
    <mergeCell ref="H20:H23"/>
    <mergeCell ref="H24:H27"/>
    <mergeCell ref="I34:I36"/>
    <mergeCell ref="I37:I39"/>
    <mergeCell ref="I40:I43"/>
    <mergeCell ref="I44:I46"/>
    <mergeCell ref="I47:I48"/>
    <mergeCell ref="I49:I50"/>
    <mergeCell ref="I17:I19"/>
    <mergeCell ref="I20:I21"/>
    <mergeCell ref="I22:I23"/>
    <mergeCell ref="I24:I27"/>
    <mergeCell ref="I28:I30"/>
    <mergeCell ref="I31:I33"/>
    <mergeCell ref="I71:I74"/>
    <mergeCell ref="I75:I76"/>
    <mergeCell ref="I77:I79"/>
    <mergeCell ref="I80:I82"/>
    <mergeCell ref="I83:I85"/>
    <mergeCell ref="I86:I87"/>
    <mergeCell ref="I51:I54"/>
    <mergeCell ref="I57:I59"/>
    <mergeCell ref="I60:I62"/>
    <mergeCell ref="I63:I66"/>
    <mergeCell ref="I67:I68"/>
    <mergeCell ref="I69:I70"/>
    <mergeCell ref="J28:J30"/>
    <mergeCell ref="J31:J34"/>
    <mergeCell ref="J35:J36"/>
    <mergeCell ref="J38:J39"/>
    <mergeCell ref="J5:J6"/>
    <mergeCell ref="J7:J8"/>
    <mergeCell ref="J9:J10"/>
    <mergeCell ref="J11:J14"/>
    <mergeCell ref="J15:J16"/>
    <mergeCell ref="J17:J19"/>
    <mergeCell ref="J77:J79"/>
    <mergeCell ref="J80:J82"/>
    <mergeCell ref="J83:J85"/>
    <mergeCell ref="J86:J87"/>
    <mergeCell ref="K5:K6"/>
    <mergeCell ref="K7:K8"/>
    <mergeCell ref="K9:K10"/>
    <mergeCell ref="K11:K14"/>
    <mergeCell ref="K15:K16"/>
    <mergeCell ref="K17:K18"/>
    <mergeCell ref="J57:J59"/>
    <mergeCell ref="J60:J62"/>
    <mergeCell ref="J63:J66"/>
    <mergeCell ref="J67:J70"/>
    <mergeCell ref="J71:J74"/>
    <mergeCell ref="J75:J76"/>
    <mergeCell ref="J40:J43"/>
    <mergeCell ref="J44:J46"/>
    <mergeCell ref="J47:J48"/>
    <mergeCell ref="J49:J50"/>
    <mergeCell ref="J51:J54"/>
    <mergeCell ref="J55:J56"/>
    <mergeCell ref="J20:J23"/>
    <mergeCell ref="J24:J27"/>
    <mergeCell ref="K49:K50"/>
    <mergeCell ref="K51:K54"/>
    <mergeCell ref="K55:K56"/>
    <mergeCell ref="K57:K59"/>
    <mergeCell ref="K19:K23"/>
    <mergeCell ref="K24:K27"/>
    <mergeCell ref="K28:K30"/>
    <mergeCell ref="K31:K34"/>
    <mergeCell ref="K37:K39"/>
    <mergeCell ref="K40:K43"/>
    <mergeCell ref="L30:L34"/>
    <mergeCell ref="L35:L36"/>
    <mergeCell ref="L37:L39"/>
    <mergeCell ref="L40:L43"/>
    <mergeCell ref="L44:L45"/>
    <mergeCell ref="L46:L50"/>
    <mergeCell ref="K83:K85"/>
    <mergeCell ref="K86:K87"/>
    <mergeCell ref="L5:L6"/>
    <mergeCell ref="L7:L10"/>
    <mergeCell ref="L11:L14"/>
    <mergeCell ref="L15:L16"/>
    <mergeCell ref="L17:L19"/>
    <mergeCell ref="L20:L22"/>
    <mergeCell ref="L23:L27"/>
    <mergeCell ref="L28:L29"/>
    <mergeCell ref="K60:K63"/>
    <mergeCell ref="K66:K70"/>
    <mergeCell ref="K71:K74"/>
    <mergeCell ref="K75:K76"/>
    <mergeCell ref="K77:K79"/>
    <mergeCell ref="K80:K82"/>
    <mergeCell ref="K44:K46"/>
    <mergeCell ref="K47:K48"/>
    <mergeCell ref="L71:L74"/>
    <mergeCell ref="L75:L76"/>
    <mergeCell ref="L77:L79"/>
    <mergeCell ref="L80:L82"/>
    <mergeCell ref="L83:L85"/>
    <mergeCell ref="L86:L87"/>
    <mergeCell ref="L51:L54"/>
    <mergeCell ref="L55:L56"/>
    <mergeCell ref="L57:L59"/>
    <mergeCell ref="L60:L62"/>
    <mergeCell ref="L63:L66"/>
    <mergeCell ref="L67:L70"/>
    <mergeCell ref="M58:M59"/>
    <mergeCell ref="M60:M66"/>
    <mergeCell ref="M23:M27"/>
    <mergeCell ref="M28:M29"/>
    <mergeCell ref="M30:M32"/>
    <mergeCell ref="M33:M34"/>
    <mergeCell ref="M35:M36"/>
    <mergeCell ref="M39:M41"/>
    <mergeCell ref="M5:M6"/>
    <mergeCell ref="M7:M8"/>
    <mergeCell ref="M9:M10"/>
    <mergeCell ref="M11:M14"/>
    <mergeCell ref="M17:M19"/>
    <mergeCell ref="M20:M22"/>
    <mergeCell ref="N37:N39"/>
    <mergeCell ref="N40:N43"/>
    <mergeCell ref="N44:N46"/>
    <mergeCell ref="N47:N48"/>
    <mergeCell ref="M86:M87"/>
    <mergeCell ref="N5:N6"/>
    <mergeCell ref="N7:N8"/>
    <mergeCell ref="N9:N10"/>
    <mergeCell ref="N11:N14"/>
    <mergeCell ref="N15:N16"/>
    <mergeCell ref="N18:N19"/>
    <mergeCell ref="N20:N23"/>
    <mergeCell ref="N24:N27"/>
    <mergeCell ref="N28:N30"/>
    <mergeCell ref="M67:M70"/>
    <mergeCell ref="M71:M73"/>
    <mergeCell ref="M74:M76"/>
    <mergeCell ref="M77:M79"/>
    <mergeCell ref="M80:M82"/>
    <mergeCell ref="M83:M85"/>
    <mergeCell ref="M42:M43"/>
    <mergeCell ref="M44:M46"/>
    <mergeCell ref="M47:M50"/>
    <mergeCell ref="M51:M54"/>
    <mergeCell ref="N86:N87"/>
    <mergeCell ref="O5:O6"/>
    <mergeCell ref="O7:O8"/>
    <mergeCell ref="O9:O10"/>
    <mergeCell ref="O11:O14"/>
    <mergeCell ref="O15:O16"/>
    <mergeCell ref="O17:O19"/>
    <mergeCell ref="O20:O23"/>
    <mergeCell ref="O24:O27"/>
    <mergeCell ref="O28:O30"/>
    <mergeCell ref="N67:N70"/>
    <mergeCell ref="N71:N74"/>
    <mergeCell ref="N75:N76"/>
    <mergeCell ref="N77:N79"/>
    <mergeCell ref="N80:N82"/>
    <mergeCell ref="N83:N85"/>
    <mergeCell ref="N49:N50"/>
    <mergeCell ref="N51:N54"/>
    <mergeCell ref="N55:N56"/>
    <mergeCell ref="N57:N59"/>
    <mergeCell ref="N60:N62"/>
    <mergeCell ref="N63:N66"/>
    <mergeCell ref="N31:N34"/>
    <mergeCell ref="N35:N36"/>
    <mergeCell ref="O83:O85"/>
    <mergeCell ref="O86:O87"/>
    <mergeCell ref="P5:P6"/>
    <mergeCell ref="P7:P8"/>
    <mergeCell ref="P9:P10"/>
    <mergeCell ref="P11:P12"/>
    <mergeCell ref="P13:P14"/>
    <mergeCell ref="P17:P19"/>
    <mergeCell ref="P20:P21"/>
    <mergeCell ref="O67:O68"/>
    <mergeCell ref="O69:O70"/>
    <mergeCell ref="O71:O72"/>
    <mergeCell ref="O73:O74"/>
    <mergeCell ref="O75:O76"/>
    <mergeCell ref="O78:O79"/>
    <mergeCell ref="O49:O50"/>
    <mergeCell ref="O51:O54"/>
    <mergeCell ref="O58:O59"/>
    <mergeCell ref="O60:O62"/>
    <mergeCell ref="O63:O64"/>
    <mergeCell ref="O65:O66"/>
    <mergeCell ref="O31:O34"/>
    <mergeCell ref="O35:O36"/>
    <mergeCell ref="O37:O39"/>
    <mergeCell ref="P51:P54"/>
    <mergeCell ref="P57:P59"/>
    <mergeCell ref="P22:P23"/>
    <mergeCell ref="P24:P27"/>
    <mergeCell ref="P28:P30"/>
    <mergeCell ref="P31:P33"/>
    <mergeCell ref="P34:P36"/>
    <mergeCell ref="P37:P39"/>
    <mergeCell ref="O80:O82"/>
    <mergeCell ref="O40:O43"/>
    <mergeCell ref="O44:O46"/>
    <mergeCell ref="O47:O48"/>
    <mergeCell ref="Q28:Q30"/>
    <mergeCell ref="Q31:Q34"/>
    <mergeCell ref="Q35:Q36"/>
    <mergeCell ref="Q38:Q39"/>
    <mergeCell ref="P77:P79"/>
    <mergeCell ref="P80:P82"/>
    <mergeCell ref="P83:P85"/>
    <mergeCell ref="P86:P87"/>
    <mergeCell ref="Q5:Q6"/>
    <mergeCell ref="Q7:Q8"/>
    <mergeCell ref="Q9:Q10"/>
    <mergeCell ref="Q11:Q14"/>
    <mergeCell ref="Q15:Q16"/>
    <mergeCell ref="Q17:Q19"/>
    <mergeCell ref="P60:P62"/>
    <mergeCell ref="P63:P66"/>
    <mergeCell ref="P67:P68"/>
    <mergeCell ref="P69:P70"/>
    <mergeCell ref="P71:P74"/>
    <mergeCell ref="P75:P76"/>
    <mergeCell ref="P40:P43"/>
    <mergeCell ref="P44:P46"/>
    <mergeCell ref="P47:P48"/>
    <mergeCell ref="P49:P50"/>
    <mergeCell ref="Q77:Q79"/>
    <mergeCell ref="Q80:Q82"/>
    <mergeCell ref="Q83:Q85"/>
    <mergeCell ref="Q86:Q87"/>
    <mergeCell ref="R5:R6"/>
    <mergeCell ref="R7:R8"/>
    <mergeCell ref="R9:R10"/>
    <mergeCell ref="R11:R14"/>
    <mergeCell ref="R15:R16"/>
    <mergeCell ref="R17:R18"/>
    <mergeCell ref="Q57:Q59"/>
    <mergeCell ref="Q60:Q62"/>
    <mergeCell ref="Q63:Q66"/>
    <mergeCell ref="Q67:Q70"/>
    <mergeCell ref="Q71:Q74"/>
    <mergeCell ref="Q75:Q76"/>
    <mergeCell ref="Q40:Q43"/>
    <mergeCell ref="Q44:Q46"/>
    <mergeCell ref="Q47:Q48"/>
    <mergeCell ref="Q49:Q50"/>
    <mergeCell ref="Q51:Q54"/>
    <mergeCell ref="Q55:Q56"/>
    <mergeCell ref="Q20:Q23"/>
    <mergeCell ref="Q24:Q27"/>
    <mergeCell ref="R49:R50"/>
    <mergeCell ref="R51:R54"/>
    <mergeCell ref="R55:R56"/>
    <mergeCell ref="R57:R59"/>
    <mergeCell ref="R19:R23"/>
    <mergeCell ref="R24:R27"/>
    <mergeCell ref="R28:R30"/>
    <mergeCell ref="R31:R34"/>
    <mergeCell ref="R37:R39"/>
    <mergeCell ref="R40:R43"/>
    <mergeCell ref="S30:S34"/>
    <mergeCell ref="S35:S36"/>
    <mergeCell ref="S37:S39"/>
    <mergeCell ref="S40:S43"/>
    <mergeCell ref="S44:S45"/>
    <mergeCell ref="S46:S50"/>
    <mergeCell ref="R83:R85"/>
    <mergeCell ref="R86:R87"/>
    <mergeCell ref="S5:S6"/>
    <mergeCell ref="S7:S10"/>
    <mergeCell ref="S11:S14"/>
    <mergeCell ref="S15:S16"/>
    <mergeCell ref="S17:S19"/>
    <mergeCell ref="S20:S22"/>
    <mergeCell ref="S23:S27"/>
    <mergeCell ref="S28:S29"/>
    <mergeCell ref="R60:R63"/>
    <mergeCell ref="R66:R70"/>
    <mergeCell ref="R71:R74"/>
    <mergeCell ref="R75:R76"/>
    <mergeCell ref="R77:R79"/>
    <mergeCell ref="R80:R82"/>
    <mergeCell ref="R44:R46"/>
    <mergeCell ref="R47:R48"/>
    <mergeCell ref="S71:S74"/>
    <mergeCell ref="S75:S76"/>
    <mergeCell ref="S77:S79"/>
    <mergeCell ref="S80:S82"/>
    <mergeCell ref="S83:S85"/>
    <mergeCell ref="S86:S87"/>
    <mergeCell ref="S51:S54"/>
    <mergeCell ref="S55:S56"/>
    <mergeCell ref="S57:S59"/>
    <mergeCell ref="S60:S62"/>
    <mergeCell ref="S63:S66"/>
    <mergeCell ref="S67:S70"/>
    <mergeCell ref="T60:T66"/>
    <mergeCell ref="T23:T27"/>
    <mergeCell ref="T28:T29"/>
    <mergeCell ref="T30:T32"/>
    <mergeCell ref="T33:T34"/>
    <mergeCell ref="T35:T36"/>
    <mergeCell ref="T39:T41"/>
    <mergeCell ref="T5:T6"/>
    <mergeCell ref="T7:T8"/>
    <mergeCell ref="T9:T10"/>
    <mergeCell ref="T11:T14"/>
    <mergeCell ref="T17:T19"/>
    <mergeCell ref="T20:T22"/>
    <mergeCell ref="U40:U43"/>
    <mergeCell ref="U44:U46"/>
    <mergeCell ref="U47:U48"/>
    <mergeCell ref="T86:T87"/>
    <mergeCell ref="U5:U6"/>
    <mergeCell ref="U7:U8"/>
    <mergeCell ref="U9:U10"/>
    <mergeCell ref="U11:U14"/>
    <mergeCell ref="U15:U16"/>
    <mergeCell ref="U17:U19"/>
    <mergeCell ref="U20:U23"/>
    <mergeCell ref="U24:U27"/>
    <mergeCell ref="U28:U30"/>
    <mergeCell ref="T67:T70"/>
    <mergeCell ref="T71:T73"/>
    <mergeCell ref="T74:T76"/>
    <mergeCell ref="T77:T79"/>
    <mergeCell ref="T80:T82"/>
    <mergeCell ref="T83:T85"/>
    <mergeCell ref="T42:T43"/>
    <mergeCell ref="T44:T46"/>
    <mergeCell ref="T47:T50"/>
    <mergeCell ref="T51:T54"/>
    <mergeCell ref="T58:T59"/>
    <mergeCell ref="V5:V6"/>
    <mergeCell ref="V7:V8"/>
    <mergeCell ref="V9:V10"/>
    <mergeCell ref="V11:V14"/>
    <mergeCell ref="V15:V16"/>
    <mergeCell ref="V17:V19"/>
    <mergeCell ref="V20:V23"/>
    <mergeCell ref="V24:V27"/>
    <mergeCell ref="V28:V30"/>
    <mergeCell ref="V63:V64"/>
    <mergeCell ref="V65:V66"/>
    <mergeCell ref="V31:V34"/>
    <mergeCell ref="V35:V36"/>
    <mergeCell ref="V37:V39"/>
    <mergeCell ref="V40:V43"/>
    <mergeCell ref="V44:V46"/>
    <mergeCell ref="V47:V48"/>
    <mergeCell ref="U86:U87"/>
    <mergeCell ref="U67:U70"/>
    <mergeCell ref="U71:U74"/>
    <mergeCell ref="U75:U76"/>
    <mergeCell ref="U77:U79"/>
    <mergeCell ref="U80:U82"/>
    <mergeCell ref="U83:U85"/>
    <mergeCell ref="U49:U50"/>
    <mergeCell ref="U51:U54"/>
    <mergeCell ref="U55:U56"/>
    <mergeCell ref="U57:U59"/>
    <mergeCell ref="U60:U62"/>
    <mergeCell ref="U63:U66"/>
    <mergeCell ref="U31:U34"/>
    <mergeCell ref="U35:U36"/>
    <mergeCell ref="U37:U39"/>
    <mergeCell ref="W28:W30"/>
    <mergeCell ref="W31:W33"/>
    <mergeCell ref="W34:W36"/>
    <mergeCell ref="W37:W39"/>
    <mergeCell ref="V80:V82"/>
    <mergeCell ref="V83:V85"/>
    <mergeCell ref="V86:V87"/>
    <mergeCell ref="W5:W6"/>
    <mergeCell ref="W7:W8"/>
    <mergeCell ref="W9:W10"/>
    <mergeCell ref="W11:W12"/>
    <mergeCell ref="W13:W14"/>
    <mergeCell ref="W17:W19"/>
    <mergeCell ref="W20:W21"/>
    <mergeCell ref="V67:V68"/>
    <mergeCell ref="V69:V70"/>
    <mergeCell ref="V71:V72"/>
    <mergeCell ref="V73:V74"/>
    <mergeCell ref="V75:V76"/>
    <mergeCell ref="V78:V79"/>
    <mergeCell ref="V49:V50"/>
    <mergeCell ref="V51:V54"/>
    <mergeCell ref="V58:V59"/>
    <mergeCell ref="V60:V62"/>
    <mergeCell ref="W77:W79"/>
    <mergeCell ref="W80:W82"/>
    <mergeCell ref="W83:W85"/>
    <mergeCell ref="W86:W87"/>
    <mergeCell ref="X5:X6"/>
    <mergeCell ref="X7:X8"/>
    <mergeCell ref="X9:X10"/>
    <mergeCell ref="X11:X14"/>
    <mergeCell ref="X15:X16"/>
    <mergeCell ref="X17:X19"/>
    <mergeCell ref="W60:W62"/>
    <mergeCell ref="W63:W66"/>
    <mergeCell ref="W67:W68"/>
    <mergeCell ref="W69:W70"/>
    <mergeCell ref="W71:W74"/>
    <mergeCell ref="W75:W76"/>
    <mergeCell ref="W40:W43"/>
    <mergeCell ref="W44:W46"/>
    <mergeCell ref="W47:W48"/>
    <mergeCell ref="W49:W50"/>
    <mergeCell ref="W51:W54"/>
    <mergeCell ref="W57:W59"/>
    <mergeCell ref="W22:W23"/>
    <mergeCell ref="W24:W27"/>
    <mergeCell ref="X83:X85"/>
    <mergeCell ref="X86:X87"/>
    <mergeCell ref="Y5:Y6"/>
    <mergeCell ref="Y7:Y8"/>
    <mergeCell ref="Y9:Y10"/>
    <mergeCell ref="Y11:Y14"/>
    <mergeCell ref="Y15:Y16"/>
    <mergeCell ref="Y17:Y18"/>
    <mergeCell ref="Y19:Y23"/>
    <mergeCell ref="X60:X62"/>
    <mergeCell ref="X63:X66"/>
    <mergeCell ref="X67:X70"/>
    <mergeCell ref="X71:X74"/>
    <mergeCell ref="X75:X76"/>
    <mergeCell ref="X77:X79"/>
    <mergeCell ref="X44:X46"/>
    <mergeCell ref="X47:X48"/>
    <mergeCell ref="X49:X50"/>
    <mergeCell ref="X51:X54"/>
    <mergeCell ref="X55:X56"/>
    <mergeCell ref="X57:X59"/>
    <mergeCell ref="X20:X23"/>
    <mergeCell ref="X24:X27"/>
    <mergeCell ref="X28:X30"/>
    <mergeCell ref="Y55:Y56"/>
    <mergeCell ref="Y57:Y59"/>
    <mergeCell ref="Y24:Y27"/>
    <mergeCell ref="Y28:Y30"/>
    <mergeCell ref="Y31:Y34"/>
    <mergeCell ref="Y35:Y36"/>
    <mergeCell ref="Y37:Y39"/>
    <mergeCell ref="Y40:Y43"/>
    <mergeCell ref="X80:X82"/>
    <mergeCell ref="X31:X35"/>
    <mergeCell ref="X38:X39"/>
    <mergeCell ref="X40:X43"/>
    <mergeCell ref="Z37:Z39"/>
    <mergeCell ref="Z40:Z43"/>
    <mergeCell ref="Z44:Z45"/>
    <mergeCell ref="Z46:Z50"/>
    <mergeCell ref="Y80:Y82"/>
    <mergeCell ref="Y83:Y85"/>
    <mergeCell ref="Y86:Y87"/>
    <mergeCell ref="Z5:Z6"/>
    <mergeCell ref="Z7:Z10"/>
    <mergeCell ref="Z11:Z14"/>
    <mergeCell ref="Z15:Z19"/>
    <mergeCell ref="Z20:Z23"/>
    <mergeCell ref="Z24:Z27"/>
    <mergeCell ref="Z28:Z29"/>
    <mergeCell ref="Y60:Y63"/>
    <mergeCell ref="Y66:Y68"/>
    <mergeCell ref="Y69:Y70"/>
    <mergeCell ref="Y71:Y74"/>
    <mergeCell ref="Y75:Y76"/>
    <mergeCell ref="Y77:Y79"/>
    <mergeCell ref="Y44:Y46"/>
    <mergeCell ref="Y47:Y48"/>
    <mergeCell ref="Y49:Y50"/>
    <mergeCell ref="Y51:Y54"/>
    <mergeCell ref="Z86:Z87"/>
    <mergeCell ref="AA5:AA6"/>
    <mergeCell ref="AA7:AA8"/>
    <mergeCell ref="AA9:AA10"/>
    <mergeCell ref="AA11:AA15"/>
    <mergeCell ref="AA17:AA19"/>
    <mergeCell ref="AA20:AA22"/>
    <mergeCell ref="AA23:AA27"/>
    <mergeCell ref="AA28:AA29"/>
    <mergeCell ref="AA30:AA32"/>
    <mergeCell ref="Z67:Z70"/>
    <mergeCell ref="Z71:Z74"/>
    <mergeCell ref="Z75:Z76"/>
    <mergeCell ref="Z77:Z79"/>
    <mergeCell ref="Z80:Z82"/>
    <mergeCell ref="Z83:Z85"/>
    <mergeCell ref="Z51:Z52"/>
    <mergeCell ref="Z53:Z54"/>
    <mergeCell ref="Z55:Z56"/>
    <mergeCell ref="Z57:Z59"/>
    <mergeCell ref="Z60:Z62"/>
    <mergeCell ref="Z63:Z66"/>
    <mergeCell ref="Z30:Z34"/>
    <mergeCell ref="Z35:Z36"/>
    <mergeCell ref="AA86:AA87"/>
    <mergeCell ref="AB5:AB6"/>
    <mergeCell ref="AB7:AB8"/>
    <mergeCell ref="AB9:AB10"/>
    <mergeCell ref="AB11:AB14"/>
    <mergeCell ref="AB15:AB16"/>
    <mergeCell ref="AB17:AB19"/>
    <mergeCell ref="AB20:AB23"/>
    <mergeCell ref="AB24:AB27"/>
    <mergeCell ref="AA58:AA59"/>
    <mergeCell ref="AA60:AA66"/>
    <mergeCell ref="AA67:AA70"/>
    <mergeCell ref="AA71:AA73"/>
    <mergeCell ref="AA74:AA76"/>
    <mergeCell ref="AA79:AA82"/>
    <mergeCell ref="AA33:AA34"/>
    <mergeCell ref="AA35:AA36"/>
    <mergeCell ref="AA39:AA43"/>
    <mergeCell ref="AA44:AA46"/>
    <mergeCell ref="AA47:AA50"/>
    <mergeCell ref="AA51:AA54"/>
    <mergeCell ref="AB57:AB59"/>
    <mergeCell ref="AB60:AB62"/>
    <mergeCell ref="AB28:AB30"/>
    <mergeCell ref="AB31:AB34"/>
    <mergeCell ref="AB35:AB36"/>
    <mergeCell ref="AB37:AB39"/>
    <mergeCell ref="AB40:AB43"/>
    <mergeCell ref="AB44:AB46"/>
    <mergeCell ref="AA83:AA85"/>
    <mergeCell ref="AC31:AC34"/>
    <mergeCell ref="AC35:AC36"/>
    <mergeCell ref="AC37:AC39"/>
    <mergeCell ref="AC40:AC43"/>
    <mergeCell ref="AB83:AB85"/>
    <mergeCell ref="AB86:AB87"/>
    <mergeCell ref="AC5:AC6"/>
    <mergeCell ref="AC7:AC8"/>
    <mergeCell ref="AC9:AC10"/>
    <mergeCell ref="AC11:AC14"/>
    <mergeCell ref="AC15:AC16"/>
    <mergeCell ref="AC17:AC19"/>
    <mergeCell ref="AC20:AC23"/>
    <mergeCell ref="AC24:AC25"/>
    <mergeCell ref="AB63:AB66"/>
    <mergeCell ref="AB67:AB70"/>
    <mergeCell ref="AB71:AB74"/>
    <mergeCell ref="AB75:AB76"/>
    <mergeCell ref="AB77:AB79"/>
    <mergeCell ref="AB80:AB82"/>
    <mergeCell ref="AB47:AB48"/>
    <mergeCell ref="AB49:AB50"/>
    <mergeCell ref="AB51:AB54"/>
    <mergeCell ref="AB55:AB56"/>
    <mergeCell ref="AC75:AC76"/>
    <mergeCell ref="AC78:AC79"/>
    <mergeCell ref="AC80:AC82"/>
    <mergeCell ref="AC83:AC85"/>
    <mergeCell ref="AC86:AC87"/>
    <mergeCell ref="AD5:AD6"/>
    <mergeCell ref="AD7:AD8"/>
    <mergeCell ref="AD9:AD10"/>
    <mergeCell ref="AD11:AD12"/>
    <mergeCell ref="AD13:AD14"/>
    <mergeCell ref="AC63:AC64"/>
    <mergeCell ref="AC65:AC66"/>
    <mergeCell ref="AC67:AC68"/>
    <mergeCell ref="AC69:AC70"/>
    <mergeCell ref="AC71:AC72"/>
    <mergeCell ref="AC73:AC74"/>
    <mergeCell ref="AC44:AC46"/>
    <mergeCell ref="AC47:AC48"/>
    <mergeCell ref="AC49:AC50"/>
    <mergeCell ref="AC51:AC54"/>
    <mergeCell ref="AC58:AC59"/>
    <mergeCell ref="AC60:AC62"/>
    <mergeCell ref="AC26:AC27"/>
    <mergeCell ref="AC28:AC30"/>
    <mergeCell ref="AD34:AD36"/>
    <mergeCell ref="AD37:AD39"/>
    <mergeCell ref="AD40:AD43"/>
    <mergeCell ref="AD44:AD46"/>
    <mergeCell ref="AD47:AD48"/>
    <mergeCell ref="AD49:AD50"/>
    <mergeCell ref="AD17:AD19"/>
    <mergeCell ref="AD20:AD21"/>
    <mergeCell ref="AD22:AD23"/>
    <mergeCell ref="AD24:AD27"/>
    <mergeCell ref="AD28:AD30"/>
    <mergeCell ref="AD31:AD33"/>
    <mergeCell ref="AD71:AD74"/>
    <mergeCell ref="AD75:AD76"/>
    <mergeCell ref="AD77:AD79"/>
    <mergeCell ref="AD80:AD82"/>
    <mergeCell ref="AD83:AD85"/>
    <mergeCell ref="AD86:AD87"/>
    <mergeCell ref="AD51:AD54"/>
    <mergeCell ref="AD57:AD59"/>
    <mergeCell ref="AD60:AD62"/>
    <mergeCell ref="AD63:AD66"/>
    <mergeCell ref="AD67:AD68"/>
    <mergeCell ref="AD69:AD70"/>
    <mergeCell ref="AE24:AE27"/>
    <mergeCell ref="AE28:AE30"/>
    <mergeCell ref="AE31:AE35"/>
    <mergeCell ref="AE38:AE39"/>
    <mergeCell ref="AE40:AE43"/>
    <mergeCell ref="AE44:AE46"/>
    <mergeCell ref="AE5:AE6"/>
    <mergeCell ref="AE7:AE8"/>
    <mergeCell ref="AE9:AE10"/>
    <mergeCell ref="AE11:AE14"/>
    <mergeCell ref="AE15:AE16"/>
    <mergeCell ref="AE19:AE23"/>
    <mergeCell ref="AE83:AE85"/>
    <mergeCell ref="AE86:AE87"/>
    <mergeCell ref="AE63:AE66"/>
    <mergeCell ref="AE67:AE70"/>
    <mergeCell ref="AE71:AE74"/>
    <mergeCell ref="AE75:AE76"/>
    <mergeCell ref="AE77:AE79"/>
    <mergeCell ref="AE80:AE82"/>
    <mergeCell ref="AE47:AE48"/>
    <mergeCell ref="AE49:AE50"/>
    <mergeCell ref="AE51:AE54"/>
    <mergeCell ref="AE55:AE56"/>
    <mergeCell ref="AE57:AE59"/>
    <mergeCell ref="AE60:AE6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04.01.2026</vt:lpstr>
    </vt:vector>
  </TitlesOfParts>
  <Company>Discovery Communications Inc.,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Mohamad, Fazilah</dc:creator>
  <cp:lastModifiedBy>LIM, Sok Kwan</cp:lastModifiedBy>
  <dcterms:created xsi:type="dcterms:W3CDTF">2026-03-06T08:38:09Z</dcterms:created>
  <dcterms:modified xsi:type="dcterms:W3CDTF">2026-03-06T08:58:43Z</dcterms:modified>
</cp:coreProperties>
</file>