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astrocloud-my.sharepoint.com/personal/sklsokkw_astro_com_my/Documents/Desktop/New folder/schedules to QUAKE/DONE/2026/JUNE/"/>
    </mc:Choice>
  </mc:AlternateContent>
  <xr:revisionPtr revIDLastSave="0" documentId="8_{04EE3D4A-AFB1-46FB-99B1-4C2AB0EC000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06.01.20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" i="2" l="1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<sst xmlns="http://schemas.openxmlformats.org/spreadsheetml/2006/main" count="926" uniqueCount="287">
  <si>
    <t>DNA TLC SE Asia</t>
  </si>
  <si>
    <t>Monday</t>
  </si>
  <si>
    <t>Tuesday</t>
  </si>
  <si>
    <t>Wednesday</t>
  </si>
  <si>
    <t>Thursday</t>
  </si>
  <si>
    <t>Friday</t>
  </si>
  <si>
    <t>Saturday</t>
  </si>
  <si>
    <t>Sunday</t>
  </si>
  <si>
    <t>SINSTD</t>
  </si>
  <si>
    <t>Buddy Vs. Duff (Season 2) - Knotts Berry Cake (7)</t>
  </si>
  <si>
    <t>Lost Kitchen, The - Getting Back On Track (4)</t>
  </si>
  <si>
    <t>Married To Real Estate (Season 3) - Sweet Home Alpharetta (5)</t>
  </si>
  <si>
    <t>Kids Baking Championship (Season 11) - Biz Kids Power Lunch Imposters (6)</t>
  </si>
  <si>
    <t>Super Mega Cakes - Ocean Predators (4)</t>
  </si>
  <si>
    <t>Selena + Restaurant - Selena  Girl  The Goat (3)</t>
  </si>
  <si>
    <t>Selena + Restaurant - Selena  Ms Chi (4)</t>
  </si>
  <si>
    <t>Celebrity Iou (Season 6) - Shaun White Goes For Reno Gold (3)</t>
  </si>
  <si>
    <t>Fixer To Fabulous (Season 4) - Buildergrade To Custom Craftsman (11)</t>
  </si>
  <si>
    <t>Pioneer Woman (Season 33), The - Bowled Over (11)</t>
  </si>
  <si>
    <t>Pioneer Woman (Season 33), The - 30minute Marvels (12)</t>
  </si>
  <si>
    <t>Say Yes To The Dress With Tan France - In Love With My Ghost Groom (3)</t>
  </si>
  <si>
    <t>Lost Kitchen, The - Fall Flavors (5)</t>
  </si>
  <si>
    <t>Buddy Vs. Duff (Season 2) - Star Wars Cake (8)</t>
  </si>
  <si>
    <t>Bizarre Foods: Delicious Destinations (Season 9) - Harlem (2)</t>
  </si>
  <si>
    <t>Dr. Pimple Popper (Season 4) - Stucco On You (15)</t>
  </si>
  <si>
    <t>Hair Loss Clinic, The - Episode 6 (6)</t>
  </si>
  <si>
    <t>Bad Skin Clinic (Season 6), The - Ew What Is That (3)</t>
  </si>
  <si>
    <t>Bizarre Foods: Delicious Destinations (Season 9) - Bronx, The (1)</t>
  </si>
  <si>
    <t>Fun Taiwan Adventures - Taipei Ubike Journey (1)</t>
  </si>
  <si>
    <t>Izzy Does It - Little Casita Big Reno (1)</t>
  </si>
  <si>
    <t>Guy's Grocery Games (Season 27) - Ddd Summer Games Part 3 Camp Cookoff (5)</t>
  </si>
  <si>
    <t>Say Yes To The Dress With Tan France - Sexy On Top  Princess Below (5)</t>
  </si>
  <si>
    <t>Lost Kitchen, The - Come To Fruition (6)</t>
  </si>
  <si>
    <t>Spring Baking Championship (Season 5) - Spring Has Sprung (1)</t>
  </si>
  <si>
    <t>What Am I Eating? With Zooey Deschanel - Big Fat Lies (1)</t>
  </si>
  <si>
    <t>What Am I Eating? With Zooey Deschanel - Down To Fruit (2)</t>
  </si>
  <si>
    <t>Field Trip With Curtis Stone - South Australia (5)</t>
  </si>
  <si>
    <t>Field Trip With Curtis Stone - New South Wales (6)</t>
  </si>
  <si>
    <t>Selena + Restaurant - Selena  Alta Adams (5)</t>
  </si>
  <si>
    <t>Selena + Restaurant - Selena  Moos Craft Barbecue (6)</t>
  </si>
  <si>
    <t>My K-Star Family (Kr)(Sea) - Outdoor Fun (5)</t>
  </si>
  <si>
    <t>Fun Taiwan Adventures - Eat Play And Fishing (2)</t>
  </si>
  <si>
    <t>Match me abroad</t>
  </si>
  <si>
    <t>Divided By Design - Designer Knows Best (1)</t>
  </si>
  <si>
    <t>Pioneer Woman (Season 33), The - Empty Nesters (13)</t>
  </si>
  <si>
    <t>Pioneer Woman (Season 33), The - Brunch Buffet (1)</t>
  </si>
  <si>
    <t>Curvy Brides Boutique (Season 4) - Nikita L Episode, The (1)</t>
  </si>
  <si>
    <t>Lost Kitchen (Season 2), The - Back To Hugging Again (1)</t>
  </si>
  <si>
    <t>Spring Baking Championship (Season 5) - Spring At The County Fair (2)</t>
  </si>
  <si>
    <t>Super Mega Cakes - Classic Cartoons (5)</t>
  </si>
  <si>
    <t>Kids Baking Championship (Season 11) - Biz Kids Interview With A Baker (7)</t>
  </si>
  <si>
    <t>Baking Championship: Next Gen - Trip To Remember, A (3)</t>
  </si>
  <si>
    <t>Spring Baking Championship (Season 10) - Wedding, The (11)</t>
  </si>
  <si>
    <t>Fun Taiwan Adventures - Show Me Your Hands (3)</t>
  </si>
  <si>
    <t>Building Roots (Season 2) - Build It And They Will Gather (1)</t>
  </si>
  <si>
    <t>Guy's Grocery Games (Season 27) - Ddd Summer Games Finale (6)</t>
  </si>
  <si>
    <t>Curvy Brides Boutique (Season 4) - Rochelle A Episode, The (2)</t>
  </si>
  <si>
    <t>Lost Kitchen (Season 2), The - Mackerel Strawberries Radishes (2)</t>
  </si>
  <si>
    <t>Spring Baking Championship (Season 5) - Spring Dream Teams (3)</t>
  </si>
  <si>
    <t>Baldwins, The - Mission Impossible Rug Nation (6)</t>
  </si>
  <si>
    <t>Celebrity Iou (Season 6) - Can Joel McHale Get Emotional (4)</t>
  </si>
  <si>
    <t>Trapped What Is Happening To Wendy Williams</t>
  </si>
  <si>
    <t>Jared From Subway: Catching A Monster - Part 2 (2)</t>
  </si>
  <si>
    <t>Fun Taiwan Adventures - King Of The Mountain (4)</t>
  </si>
  <si>
    <t>Fixer To Fabulous (Season 4) - Historic Cottage Gets A Modern Upgrade (12)</t>
  </si>
  <si>
    <t>Beat Bobby Flay (Season 34) - Bald And The Beautiful, The (7)</t>
  </si>
  <si>
    <t>Beat Bobby Flay (Season 34) - What A Dumpling (8)</t>
  </si>
  <si>
    <t>Curvy Brides Boutique (Season 4) - Lizzie M Episode, The (4)</t>
  </si>
  <si>
    <t>Lost Kitchen (Season 2), The - Were Back Baby (3)</t>
  </si>
  <si>
    <t>Spring Baking Championship (Season 5) - Southern Spring Bakeover (4)</t>
  </si>
  <si>
    <t>Married To Real Estate (Season 3) - Dunwoody Design (6)</t>
  </si>
  <si>
    <t>Match Me Abroad (Season 2) - Too Hot To Handle (3)</t>
  </si>
  <si>
    <t>90 Day Fiance: The Other Way (Season 7) - Gutted (14)</t>
  </si>
  <si>
    <t>Love &amp; Translation - El Said Ella Said (12)</t>
  </si>
  <si>
    <t>Fun Taiwan Adventures - Sacred Tree Hot Springs And Chorus (5)</t>
  </si>
  <si>
    <t>The Kitchen</t>
  </si>
  <si>
    <t>I Bought a Dump... Now What?</t>
  </si>
  <si>
    <t>Spring Baking Championship</t>
  </si>
  <si>
    <t>90 Day Fiance Uk (Season 4) - God Please Let Him Propose To Me (9)</t>
  </si>
  <si>
    <t>Darcey &amp; Stacey</t>
  </si>
  <si>
    <t>Fun Taiwan Adventures - Island Hopping Old Town And Tropic Of Cancer (6)</t>
  </si>
  <si>
    <t>Super Mega Cakes</t>
  </si>
  <si>
    <t>90 Day Fiance Happily Ever AFT</t>
  </si>
  <si>
    <t>Fun Taiwan Adventures - Seafood Delight Swordsmanship And Night Market (7)</t>
  </si>
  <si>
    <t>Fixer To Fabulous (Season 4) - Centuryold Barn Turned Family Home (13)</t>
  </si>
  <si>
    <t>Symon's Dinners Cooking Out (Season 4) - Tastes Like Summer (1)</t>
  </si>
  <si>
    <t>Symon's Dinners Cooking Out (Season 4) - Mango Pineapple And Pork Oh My (2)</t>
  </si>
  <si>
    <t>Curvy Brides Boutique (Season 4) - Lisa T Episode, The (5)</t>
  </si>
  <si>
    <t>Lost Kitchen (Season 2), The - Mussels Lavender Carrots Duck (4)</t>
  </si>
  <si>
    <t>Spring Baking Championship (Season 5) - Easter Delights (5)</t>
  </si>
  <si>
    <t>Bizarre Foods: Delicious Destinations (Season 9) - Central New York (3)</t>
  </si>
  <si>
    <t>Bizarre Foods: Delicious Destinations (Season 9) - Marthas Vineyard (4)</t>
  </si>
  <si>
    <t>Dr. Pimple Popper (Season 4) - My Octopus Lipoma (16)</t>
  </si>
  <si>
    <t>Bad Foot Clinic, The - Toe Be Or Not Toe Be (1)</t>
  </si>
  <si>
    <t>Bad Skin Clinic (Season 6), The - I Dont Want To Be A Freak Of Nature (4)</t>
  </si>
  <si>
    <t>Fun Taiwan Adventures - Hot Air Balloon Aboriginal Culture And Banjo Music (8)</t>
  </si>
  <si>
    <t>Izzy Does It - Old House New Charm (3)</t>
  </si>
  <si>
    <t>Guy's Grocery Games (Season 27) - Food Network Star Favorites (7)</t>
  </si>
  <si>
    <t>Curvy Brides Boutique (Season 4) - Bethany P Episode, The (6)</t>
  </si>
  <si>
    <t>Lost Kitchen (Season 2), The - Creative Freedom (5)</t>
  </si>
  <si>
    <t>Spring Baking Championship (Season 5) - Marvelous Mother Nature (6)</t>
  </si>
  <si>
    <t>What Am I Eating? With Zooey Deschanel - Cereal Thriller (3)</t>
  </si>
  <si>
    <t>What Am I Eating? With Zooey Deschanel - Stop Ghosting Greens (4)</t>
  </si>
  <si>
    <t>100 Cooks - Give It 100 (1)</t>
  </si>
  <si>
    <t>My K-Star Family (Kr)(Sea) - Family Retreat (6)</t>
  </si>
  <si>
    <t>Zoe Bakes - Porch Party Pies (1)</t>
  </si>
  <si>
    <t>Zoe Bakes - Buzzworthy Bakes (2)</t>
  </si>
  <si>
    <t>Fun Taiwan Adventures - Paragliding Coffee Tasting And Oyster Delight (9)</t>
  </si>
  <si>
    <t>Divided By Design - Worth The Wait (2)</t>
  </si>
  <si>
    <t>Symon's Dinners Cooking Out (Season 4) - Moms Allamerican Mac (3)</t>
  </si>
  <si>
    <t>Symon's Dinners Cooking Out (Season 4) - Strawberry Pie In The Sky (4)</t>
  </si>
  <si>
    <t>Curvy Brides Boutique (Season 4) - Michelle C Episode, The (15)</t>
  </si>
  <si>
    <t>Lost Kitchen (Season 2), The - Taste Of Nostalgia (6)</t>
  </si>
  <si>
    <t>Spring Baking Championship (Season 5) - Pretty In Pink (7)</t>
  </si>
  <si>
    <t>Super Mega Cakes - Alien Invasion (6)</t>
  </si>
  <si>
    <t>Kids Baking Championship (Season 11) - Biz Kids The Customer Is Always Right (8)</t>
  </si>
  <si>
    <t>Baking Championship: Next Gen - Puzzle Piece Of Cake (4)</t>
  </si>
  <si>
    <t>Next Baking Master: Paris - Cream Rises To The Top (1)</t>
  </si>
  <si>
    <t>Fun Taiwan Adventures - Battlefield Candy Making And Wild Lion God (10)</t>
  </si>
  <si>
    <t>Building Roots (Season 2) - Dome Sweet Dome (2)</t>
  </si>
  <si>
    <t>Guy's Grocery Games (Season 27) - Allstar Eggstravaganza (8)</t>
  </si>
  <si>
    <t>Curvy Brides Boutique (Season 4) - Delly N Episode, The (9)</t>
  </si>
  <si>
    <t>Lost Kitchen (Season 2), The - Cabin Fever (7)</t>
  </si>
  <si>
    <t>Spring Baking Championship (Season 5) - Mothers Day Party (8)</t>
  </si>
  <si>
    <t>Baldwins, The - Working Guy (7)</t>
  </si>
  <si>
    <t>Celebrity Iou (Season 6) - Does Josh Gad Want To Build A Studio (5)</t>
  </si>
  <si>
    <t>Lively Vs Baldoni: The Hollywood Feud</t>
  </si>
  <si>
    <t>Jared From Subway: Catching A Monster - Part 3 (3)</t>
  </si>
  <si>
    <t>Fun Taiwan First Timer - Fredy Philippine Diver Extraordinaire (1)</t>
  </si>
  <si>
    <t>Fixer To Fabulous (Season 4) - Small House To Cozy Casita (14)</t>
  </si>
  <si>
    <t>Beat Bobby Flay (Season 34) - Cheri Takes The Cake (9)</t>
  </si>
  <si>
    <t>Beat Bobby Flay (Season 34) - Why So Searious (10)</t>
  </si>
  <si>
    <t>Curvy Brides Boutique (Season 4) - Dawn C Episode, The (10)</t>
  </si>
  <si>
    <t>Lost Kitchen (Season 2), The - Last Dinner, The (8)</t>
  </si>
  <si>
    <t>Spring Baking Championship (Season 6) - Springs Natural Wonders (1)</t>
  </si>
  <si>
    <t>Married To Real Estate (Season 3) - To Downsize Or Upgrade (7)</t>
  </si>
  <si>
    <t>Match Me Abroad (Season 2) - Slow Burn, A (4)</t>
  </si>
  <si>
    <t>90 Day Fiance: The Other Way (Season 7) - Lo Siento (15)</t>
  </si>
  <si>
    <t>Love &amp; Translation - Ja Or Nein (13)</t>
  </si>
  <si>
    <t>Fun Taiwan First Timer - Ruslan Untraveled Indonesian Travel Agent (2)</t>
  </si>
  <si>
    <t>Home Town</t>
  </si>
  <si>
    <t>90 Day Fiance Uk (Season 4) - Its Almost Game Over Isnt It (10)</t>
  </si>
  <si>
    <t>Fun Taiwan First Timer - Jeremy American Adrenaline Junkie (3)</t>
  </si>
  <si>
    <t>Secret Eats A</t>
  </si>
  <si>
    <t>Kids Baking Championship</t>
  </si>
  <si>
    <t>Fun Taiwan First Timer - Jon Canadian Chef (4)</t>
  </si>
  <si>
    <t>Fixer To Fabulous (Season 4) - California Couple Gets Dream Home (15)</t>
  </si>
  <si>
    <t>Symon's Dinners Cooking Out (Season 4) - Nola Beignet Dream (5)</t>
  </si>
  <si>
    <t>Symon's Dinners Cooking Out (Season 4) - Everythings Better With Feta (6)</t>
  </si>
  <si>
    <t>Curvy Brides Boutique (Season 4) - Corrina C Episode, The (11)</t>
  </si>
  <si>
    <t>Lost Kitchen (Season 3), The - Winter In Maine (1)</t>
  </si>
  <si>
    <t>Spring Baking Championship (Season 6) - Spring Skies (2)</t>
  </si>
  <si>
    <t>Bizarre Foods: Delicious Destinations (Season 9) - Lancaster County (5)</t>
  </si>
  <si>
    <t>Bizarre Foods: Delicious Destinations (Season 9) - New Hampshire Seacoast (6)</t>
  </si>
  <si>
    <t>Dr. Pimple Popper (Season 4) - Fast Times At Nevus High (17)</t>
  </si>
  <si>
    <t>Bad Foot Clinic, The - Best Foot Forward (2)</t>
  </si>
  <si>
    <t>Bad Skin Clinic (Season 6), The - Its My Third Boob (6)</t>
  </si>
  <si>
    <t>Fun Taiwan First Timer - Garima Indian Adventureseeker (5)</t>
  </si>
  <si>
    <t>Izzy Does It - Retro Home Modern Updates (4)</t>
  </si>
  <si>
    <t>Guy's Grocery Games (Season 27) - Rush To Redemption (9)</t>
  </si>
  <si>
    <t>Curvy Brides Boutique (Season 4) - Bethany A Episode, The (12)</t>
  </si>
  <si>
    <t>Lost Kitchen (Season 3), The - One Last Moment Of Calm (2)</t>
  </si>
  <si>
    <t>Spring Baking Championship (Season 6) - One About Puppies And Kitties, The (3)</t>
  </si>
  <si>
    <t>What Am I Eating? With Zooey Deschanel - No Pain Eat Your Grain (5)</t>
  </si>
  <si>
    <t>What Am I Eating? With Zooey Deschanel - Is Chocolate The Lover Youve Been Neglecting (6)</t>
  </si>
  <si>
    <t>100 Cooks - 71 Cooks Remain (2)</t>
  </si>
  <si>
    <t>Zoe Bakes - Apple Classics (4)</t>
  </si>
  <si>
    <t>My K-Star Family (Kr)(Sea) - Healing Spirit (7)</t>
  </si>
  <si>
    <t>Zoe Bakes - Cookie Delivery (3)</t>
  </si>
  <si>
    <t>Fun Taiwan First Timer - Tui  Anthony The Hiphop Duo From New Zealand (6)</t>
  </si>
  <si>
    <t>Divided By Design - High Standards (3)</t>
  </si>
  <si>
    <t>Symon's Dinners Cooking Out (Season 4) - Steak And Bourbon On The Rocks (7)</t>
  </si>
  <si>
    <t>Symon's Dinners Cooking Out (Season 4) - Sunday Spaghetti Pie (8)</t>
  </si>
  <si>
    <t>Curvy Brides Boutique (Season 4) - Amy W Episode, The (13)</t>
  </si>
  <si>
    <t>Lost Kitchen (Season 3), The - Fresh Start, A (3)</t>
  </si>
  <si>
    <t>Spring Baking Championship (Season 6) - Spring In The Great Outdoors Team Challenges (4)</t>
  </si>
  <si>
    <t>Cake Wars (Season 4) - Addams Family, The (4)</t>
  </si>
  <si>
    <t>Kids Baking Championship (Season 11) - Biz Kids Cookies Are For Closers (9)</t>
  </si>
  <si>
    <t>Baking Championship: Next Gen - Rise  Shine (5)</t>
  </si>
  <si>
    <t>Next Baking Master: Paris - Sugar Spice And Everything (2)</t>
  </si>
  <si>
    <t>Fun Taiwan First Timer - Guilherme The  Tutor From Brazil (7)</t>
  </si>
  <si>
    <t>Building Roots (Season 2) - Pink Is Not In Their Vocabulary (3)</t>
  </si>
  <si>
    <t>Guy's Grocery Games (Season 27) - Firefighter Faceoff (10)</t>
  </si>
  <si>
    <t>Curvy Brides Boutique (Season 4) - Claire M Episode, The (14)</t>
  </si>
  <si>
    <t>Lost Kitchen (Season 3), The - Meal For Mainers, A (4)</t>
  </si>
  <si>
    <t>Spring Baking Championship (Season 6) - Trolls World Tour (5)</t>
  </si>
  <si>
    <t>Baldwins, The - Youre My 30 Rock (8)</t>
  </si>
  <si>
    <t>Celebrity Iou (Season 6) - Mario Lopez Is Saved By The Bros (6)</t>
  </si>
  <si>
    <t>Feuds Turned Fatal - Workplace Wars (1)</t>
  </si>
  <si>
    <t>Bakersfield 3: A Tale Of Murder And Motherhood, Th - One Mystery  Or Three (1)</t>
  </si>
  <si>
    <t>Fun Taiwan First Timer - Drmsby The Motocycle Racer From Australia (8)</t>
  </si>
  <si>
    <t>Fixer To Fabulous (Season 4) - Eccentric House Gets Modern Makeover (16)</t>
  </si>
  <si>
    <t>Beat Bobby Flay (Season 34) - Its Always Sunny In Kashmir (11)</t>
  </si>
  <si>
    <t>Beat Bobby Flay (Season 34) - Win Beneath Their Wings, The (12)</t>
  </si>
  <si>
    <t>Say Yes To The Dress (Season 20) - You Went From Snickers Bar To Caviar (1)</t>
  </si>
  <si>
    <t>Lost Kitchen (Season 3), The - Expansion Dreams (5)</t>
  </si>
  <si>
    <t>Spring Baking Championship (Season 6) - Spring Declutter (6)</t>
  </si>
  <si>
    <t>Married To Real Estate (Season 3) - Education In Design (8)</t>
  </si>
  <si>
    <t>Match Me Abroad (Season 2) - Coming In Hot (5)</t>
  </si>
  <si>
    <t>90 Day Fiance: The Other Way (Season 7) - Crikey (16)</t>
  </si>
  <si>
    <t>Love and Translation</t>
  </si>
  <si>
    <t>Fun Taiwan First Timer - Kim The Volunteer From Vietnam (9)</t>
  </si>
  <si>
    <t>90 Day Fiance Uk (Season 4) - Are You Sick (11)</t>
  </si>
  <si>
    <t>Fun Taiwan First Timer - Zahra And Yusuf The Sibling From Malaysia (10)</t>
  </si>
  <si>
    <t>Fun Taiwan (Season 11) - Taipei City (1)</t>
  </si>
  <si>
    <t>Fixer To Fabulous: Italiano - Italiano Tuscan Wake Up Call (1)</t>
  </si>
  <si>
    <t>Symon's Dinners Cooking Out (Season 4) - Taco About A Fiesta (9)</t>
  </si>
  <si>
    <t>Symon's Dinners Cooking Out (Season 4) - Symon Surfs It Up (10)</t>
  </si>
  <si>
    <t>Say Yes To The Dress (Season 20) - Is Anyone Even Listening To Me (2)</t>
  </si>
  <si>
    <t>Lost Kitchen (Season 3), The - More Than A Meal (6)</t>
  </si>
  <si>
    <t>Spring Baking Championship (Season 6) - Spring Flower Power (7)</t>
  </si>
  <si>
    <t>Masterchef Australia (Season 15) - Episode 1 (1)</t>
  </si>
  <si>
    <t>Bad Foot Clinic, The - Knock Your Socks Off (3)</t>
  </si>
  <si>
    <t>Bad Skin Clinic (Season 6), The - Prisoner In My Own Body, A (7)</t>
  </si>
  <si>
    <t>Fun Taiwan (Season 11) - Kaohsiung (2)</t>
  </si>
  <si>
    <t>Bizarre Foods: Delicious Destinations (Season 9) - Sitka (7)</t>
  </si>
  <si>
    <t>Bizarre Foods: Delicious Destinations (Season 9) - Portland Or (8)</t>
  </si>
  <si>
    <t>Dr. Pimple Popper (Season 4) - Mtley Cst (18)</t>
  </si>
  <si>
    <t>Izzy Does It - From Kid Zone To Full Grown Zen (5)</t>
  </si>
  <si>
    <t>Guy's Grocery Games (Season 27) - Snack Attack (11)</t>
  </si>
  <si>
    <t>Say Yes To The Dress (Season 20) - Diva With A Capital D (3)</t>
  </si>
  <si>
    <t>Lost Kitchen (Season 3), The - Hold Tighter Hug Stronger Because The Future Is A (7)</t>
  </si>
  <si>
    <t>Spring Baking Championship (Season 6) - Moms Spring Getaway (8)</t>
  </si>
  <si>
    <t>Masterchef Australia (Season 15) - Episode 2 (2)</t>
  </si>
  <si>
    <t>100 Cooks - 65 Cooks To Go (3)</t>
  </si>
  <si>
    <t>100 Cooks - 55 Cooks Still Standing (4)</t>
  </si>
  <si>
    <t>My K-Star Family (Kr)(Sea) - Big Show, The (8)</t>
  </si>
  <si>
    <t>100 Cooks</t>
  </si>
  <si>
    <t>Fun Taiwan (Season 11) - Tainan (3)</t>
  </si>
  <si>
    <t>Divided By Design - Mixing Business With Pleasure (4)</t>
  </si>
  <si>
    <t>Symon's Dinners Cooking Out (Season 4) - Youre Bacon Me Crazy (11)</t>
  </si>
  <si>
    <t>Symon's Dinners Cooking Out (Season 4) - Crown The Pork (12)</t>
  </si>
  <si>
    <t>Say Yes To The Dress (Season 20) - Cant We All Get Along And Get This Dress (4)</t>
  </si>
  <si>
    <t>Lost Kitchen (Season 3), The - Happy Anniversary (8)</t>
  </si>
  <si>
    <t>Spring Baking Championship (Season 6) - Spring Senioritis  Class Of 2020 (9)</t>
  </si>
  <si>
    <t>Masterchef Australia (Season 15) - Episode 3 (3)</t>
  </si>
  <si>
    <t>Kids Baking Championship (Season 11) - Biz Kids Birthdays Are Big Business (10)</t>
  </si>
  <si>
    <t>Baking Championship: Next Gen - Cream Puff Craze (6)</t>
  </si>
  <si>
    <t>Next Baking Master: Paris - For The Love Of Chocolate (3)</t>
  </si>
  <si>
    <t>Fun Taiwan (Season 11) - Yilan (4)</t>
  </si>
  <si>
    <t>Masterchef Australia</t>
  </si>
  <si>
    <t>Building Roots (Season 2) - Vaulted Hips Dont Lie (4)</t>
  </si>
  <si>
    <t>Guy's Grocery Games (Season 27) - Fried Feud (12)</t>
  </si>
  <si>
    <t>Say Yes To The Dress (Season 20) - I Got Engaged Last Night (5)</t>
  </si>
  <si>
    <t>Lost Kitchen (Season 3), The - Last Breath Of Summer, The (9)</t>
  </si>
  <si>
    <t>Silos Baking Competition - Silos Baking Competition Inspired Flavors (1)</t>
  </si>
  <si>
    <t>Masterchef Australia (Season 15) - Episode 4 (4)</t>
  </si>
  <si>
    <t>Celebrity Iou (Season 6) - Jane Seymour Opens Her Heart And Home (7)</t>
  </si>
  <si>
    <t>Feuds Turned Fatal - Cousin Swap (2)</t>
  </si>
  <si>
    <t>Bakersfield 3: A Tale Of Murder And Motherhood, Th - Boogieman Of Bakersfield, The (2)</t>
  </si>
  <si>
    <t>Fun Taiwan (Season 11) - Northeast Coast (5)</t>
  </si>
  <si>
    <t>Culpo Sisters, The</t>
  </si>
  <si>
    <t>Bargain Block (Season 2) - Hamptons And Gatsby, The (1)</t>
  </si>
  <si>
    <t>Beat Bobby Flay (Season 34) - Nashville Hot Bobby  Not (13)</t>
  </si>
  <si>
    <t>Beat Bobby Flay (Season 34) - Ready For Their Close Up (14)</t>
  </si>
  <si>
    <t>Say Yes To The Dress (Season 20) - Three Bs Back Biceps And Booty, The (7)</t>
  </si>
  <si>
    <t>Lost Kitchen (Season 3), The - Hello Autumn (10)</t>
  </si>
  <si>
    <t>Silos Baking Competition - Silos Baking Competition Baking With Love (2)</t>
  </si>
  <si>
    <t>Masterchef Australia (Season 15) - Episode 5 (5)</t>
  </si>
  <si>
    <t>90 Day Fiance: The Other Way (Season 7) - En Garde (17)</t>
  </si>
  <si>
    <t>Fun Taiwan (Season 11) - Taipei County (6)</t>
  </si>
  <si>
    <t>Match Me Abroad (Season 2) - Smoke And Mirrors (6)</t>
  </si>
  <si>
    <t>90 Day Fiance Uk (Season 4) - Its Like Beating A Dead Fish (12)</t>
  </si>
  <si>
    <t>Fun Taiwan (Season 11) - Hsinchu (7)</t>
  </si>
  <si>
    <t>Fun Taiwan (Season 11) - Taoyuan (8)</t>
  </si>
  <si>
    <t>Married to real estate</t>
  </si>
  <si>
    <t>Fixer To Fabulous: Italiano - Italiano Stone House Surprises (2)</t>
  </si>
  <si>
    <t>Symon's Dinners Cooking Out (Season 4) - Its Simply The Zest (13)</t>
  </si>
  <si>
    <t>Symon's Dinners Cooking Out (Season 4) - Pork Roastin And Toastin (14)</t>
  </si>
  <si>
    <t>Say Yes To The Dress (Season 20) - Lets Give The Man What He Wants (8)</t>
  </si>
  <si>
    <t>Lost Kitchen (Season 3), The - Its Apple Season (11)</t>
  </si>
  <si>
    <t>Silos Baking Competition - Silos Baking Competition Down To The Wire (3)</t>
  </si>
  <si>
    <t>Masterchef Australia (Season 15) - Episode 6 (6)</t>
  </si>
  <si>
    <t>Dr. Pimple Popper (Season 4) - Poop There It Is (19)</t>
  </si>
  <si>
    <t>Bad Foot Clinic, The - Theres Trouble Afoot (4)</t>
  </si>
  <si>
    <t>Bad Skin Clinic (Season 6), The - It Smells Like Rotten Food (8)</t>
  </si>
  <si>
    <t>Fun Taiwan (Season 11) - Nantou (9)</t>
  </si>
  <si>
    <t>Izzy Does It - From Flooded To Fabulous (8)</t>
  </si>
  <si>
    <t>Bbq Brawl: Flay V. Symon V. Jackson (Season 2) - Introduce Your Cue (1)</t>
  </si>
  <si>
    <t>Say Yes To The Dress (Season 20) - Just In Case Dress, The (9)</t>
  </si>
  <si>
    <t>Lost Kitchen (Season 3), The - Last Dinner Of The Season (12)</t>
  </si>
  <si>
    <t>Silos Baking Competition - Silos Baking Competition Love On A Plate (4)</t>
  </si>
  <si>
    <t>Masterchef Australia (Season 15) - Episode 7 (7)</t>
  </si>
  <si>
    <t>100 Cooks - Only 41 Cooks Left (5)</t>
  </si>
  <si>
    <t>100 Cooks - 32 Cooks Persist (6)</t>
  </si>
  <si>
    <t>Anthony Bourdain: No Reservations (Season 500) - Chicago (1)</t>
  </si>
  <si>
    <t>Fun Taiwan (Season 11) - Taichung (10)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</si>
</sst>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h]:mm"/>
  </numFmts>
  <fonts count="4" x14ac:knownFonts="1">
    <font>
      <sz val="11"/>
      <color theme="1"/>
      <name val="Calibri"/>
      <family val="2"/>
      <scheme val="minor"/>
    </font>
    <font>
      <b/>
      <sz val="8.5"/>
      <color theme="1"/>
      <name val="Arial Narrow"/>
      <family val="2"/>
      <charset val="238"/>
    </font>
    <font>
      <sz val="8.5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4D5EC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6" fontId="2" fillId="2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6"/>
  <sheetViews>
    <sheetView tabSelected="1" workbookViewId="0"/>
  </sheetViews>
  <sheetFormatPr defaultRowHeight="14.5" x14ac:dyDescent="0.35"/>
  <cols>
    <col min="2" max="31" width="12.81640625" customWidth="1"/>
    <col min="701" max="701" width="3.08984375" customWidth="1"/>
  </cols>
  <sheetData>
    <row r="1" spans="1:31" x14ac:dyDescent="0.35"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  <c r="M1" s="1" t="s">
        <v>0</v>
      </c>
      <c r="N1" s="1" t="s">
        <v>0</v>
      </c>
      <c r="O1" s="1" t="s">
        <v>0</v>
      </c>
      <c r="P1" s="1" t="s">
        <v>0</v>
      </c>
      <c r="Q1" s="1" t="s">
        <v>0</v>
      </c>
      <c r="R1" s="1" t="s">
        <v>0</v>
      </c>
      <c r="S1" s="1" t="s">
        <v>0</v>
      </c>
      <c r="T1" s="1" t="s">
        <v>0</v>
      </c>
      <c r="U1" s="1" t="s">
        <v>0</v>
      </c>
      <c r="V1" s="1" t="s">
        <v>0</v>
      </c>
      <c r="W1" s="1" t="s">
        <v>0</v>
      </c>
      <c r="X1" s="1" t="s">
        <v>0</v>
      </c>
      <c r="Y1" s="1" t="s">
        <v>0</v>
      </c>
      <c r="Z1" s="1" t="s">
        <v>0</v>
      </c>
      <c r="AA1" s="1" t="s">
        <v>0</v>
      </c>
      <c r="AB1" s="1" t="s">
        <v>0</v>
      </c>
      <c r="AC1" s="1" t="s">
        <v>0</v>
      </c>
      <c r="AD1" s="1" t="s">
        <v>0</v>
      </c>
      <c r="AE1" s="1" t="s">
        <v>0</v>
      </c>
    </row>
    <row r="2" spans="1:31" x14ac:dyDescent="0.35">
      <c r="B2" s="2">
        <f>DATE(2026,6,1)</f>
        <v>46174</v>
      </c>
      <c r="C2" s="2">
        <f>DATE(2026,6,2)</f>
        <v>46175</v>
      </c>
      <c r="D2" s="2">
        <f>DATE(2026,6,3)</f>
        <v>46176</v>
      </c>
      <c r="E2" s="2">
        <f>DATE(2026,6,4)</f>
        <v>46177</v>
      </c>
      <c r="F2" s="2">
        <f>DATE(2026,6,5)</f>
        <v>46178</v>
      </c>
      <c r="G2" s="2">
        <f>DATE(2026,6,6)</f>
        <v>46179</v>
      </c>
      <c r="H2" s="2">
        <f>DATE(2026,6,7)</f>
        <v>46180</v>
      </c>
      <c r="I2" s="2">
        <f>DATE(2026,6,8)</f>
        <v>46181</v>
      </c>
      <c r="J2" s="2">
        <f>DATE(2026,6,9)</f>
        <v>46182</v>
      </c>
      <c r="K2" s="2">
        <f>DATE(2026,6,10)</f>
        <v>46183</v>
      </c>
      <c r="L2" s="2">
        <f>DATE(2026,6,11)</f>
        <v>46184</v>
      </c>
      <c r="M2" s="2">
        <f>DATE(2026,6,12)</f>
        <v>46185</v>
      </c>
      <c r="N2" s="2">
        <f>DATE(2026,6,13)</f>
        <v>46186</v>
      </c>
      <c r="O2" s="2">
        <f>DATE(2026,6,14)</f>
        <v>46187</v>
      </c>
      <c r="P2" s="2">
        <f>DATE(2026,6,15)</f>
        <v>46188</v>
      </c>
      <c r="Q2" s="2">
        <f>DATE(2026,6,16)</f>
        <v>46189</v>
      </c>
      <c r="R2" s="2">
        <f>DATE(2026,6,17)</f>
        <v>46190</v>
      </c>
      <c r="S2" s="2">
        <f>DATE(2026,6,18)</f>
        <v>46191</v>
      </c>
      <c r="T2" s="2">
        <f>DATE(2026,6,19)</f>
        <v>46192</v>
      </c>
      <c r="U2" s="2">
        <f>DATE(2026,6,20)</f>
        <v>46193</v>
      </c>
      <c r="V2" s="2">
        <f>DATE(2026,6,21)</f>
        <v>46194</v>
      </c>
      <c r="W2" s="2">
        <f>DATE(2026,6,22)</f>
        <v>46195</v>
      </c>
      <c r="X2" s="2">
        <f>DATE(2026,6,23)</f>
        <v>46196</v>
      </c>
      <c r="Y2" s="2">
        <f>DATE(2026,6,24)</f>
        <v>46197</v>
      </c>
      <c r="Z2" s="2">
        <f>DATE(2026,6,25)</f>
        <v>46198</v>
      </c>
      <c r="AA2" s="2">
        <f>DATE(2026,6,26)</f>
        <v>46199</v>
      </c>
      <c r="AB2" s="2">
        <f>DATE(2026,6,27)</f>
        <v>46200</v>
      </c>
      <c r="AC2" s="2">
        <f>DATE(2026,6,28)</f>
        <v>46201</v>
      </c>
      <c r="AD2" s="2">
        <f>DATE(2026,6,29)</f>
        <v>46202</v>
      </c>
      <c r="AE2" s="2">
        <f>DATE(2026,6,30)</f>
        <v>46203</v>
      </c>
    </row>
    <row r="3" spans="1:31" x14ac:dyDescent="0.35">
      <c r="A3" s="3" t="s">
        <v>8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1</v>
      </c>
      <c r="J3" s="1" t="s">
        <v>2</v>
      </c>
      <c r="K3" s="1" t="s">
        <v>3</v>
      </c>
      <c r="L3" s="1" t="s">
        <v>4</v>
      </c>
      <c r="M3" s="1" t="s">
        <v>5</v>
      </c>
      <c r="N3" s="1" t="s">
        <v>6</v>
      </c>
      <c r="O3" s="1" t="s">
        <v>7</v>
      </c>
      <c r="P3" s="1" t="s">
        <v>1</v>
      </c>
      <c r="Q3" s="1" t="s">
        <v>2</v>
      </c>
      <c r="R3" s="1" t="s">
        <v>3</v>
      </c>
      <c r="S3" s="1" t="s">
        <v>4</v>
      </c>
      <c r="T3" s="1" t="s">
        <v>5</v>
      </c>
      <c r="U3" s="1" t="s">
        <v>6</v>
      </c>
      <c r="V3" s="1" t="s">
        <v>7</v>
      </c>
      <c r="W3" s="1" t="s">
        <v>1</v>
      </c>
      <c r="X3" s="1" t="s">
        <v>2</v>
      </c>
      <c r="Y3" s="1" t="s">
        <v>3</v>
      </c>
      <c r="Z3" s="1" t="s">
        <v>4</v>
      </c>
      <c r="AA3" s="1" t="s">
        <v>5</v>
      </c>
      <c r="AB3" s="1" t="s">
        <v>6</v>
      </c>
      <c r="AC3" s="1" t="s">
        <v>7</v>
      </c>
      <c r="AD3" s="1" t="s">
        <v>1</v>
      </c>
      <c r="AE3" s="1" t="s">
        <v>2</v>
      </c>
    </row>
    <row r="4" spans="1:31" ht="91" x14ac:dyDescent="0.35">
      <c r="A4" s="4">
        <v>0.25</v>
      </c>
      <c r="B4" s="6"/>
      <c r="C4" s="7" t="s">
        <v>23</v>
      </c>
      <c r="D4" s="7" t="s">
        <v>35</v>
      </c>
      <c r="E4" s="7" t="s">
        <v>27</v>
      </c>
      <c r="F4" s="7" t="s">
        <v>34</v>
      </c>
      <c r="G4" s="7" t="s">
        <v>75</v>
      </c>
      <c r="H4" s="7" t="s">
        <v>81</v>
      </c>
      <c r="I4" s="6"/>
      <c r="J4" s="7" t="s">
        <v>91</v>
      </c>
      <c r="K4" s="7" t="s">
        <v>102</v>
      </c>
      <c r="L4" s="7" t="s">
        <v>90</v>
      </c>
      <c r="M4" s="7" t="s">
        <v>101</v>
      </c>
      <c r="N4" s="7" t="s">
        <v>75</v>
      </c>
      <c r="O4" s="7" t="s">
        <v>143</v>
      </c>
      <c r="P4" s="6"/>
      <c r="Q4" s="7" t="s">
        <v>153</v>
      </c>
      <c r="R4" s="7" t="s">
        <v>164</v>
      </c>
      <c r="S4" s="7" t="s">
        <v>152</v>
      </c>
      <c r="T4" s="7" t="s">
        <v>163</v>
      </c>
      <c r="U4" s="7" t="s">
        <v>75</v>
      </c>
      <c r="V4" s="7" t="s">
        <v>143</v>
      </c>
      <c r="W4" s="6"/>
      <c r="X4" s="6"/>
      <c r="Y4" s="6"/>
      <c r="Z4" s="6"/>
      <c r="AA4" s="6"/>
      <c r="AB4" s="7" t="s">
        <v>75</v>
      </c>
      <c r="AC4" s="7" t="s">
        <v>143</v>
      </c>
      <c r="AD4" s="6"/>
      <c r="AE4" s="7" t="s">
        <v>216</v>
      </c>
    </row>
    <row r="5" spans="1:31" ht="385.75" customHeight="1" x14ac:dyDescent="0.35">
      <c r="A5" s="4">
        <v>0.27083333333333331</v>
      </c>
      <c r="B5" s="8" t="s">
        <v>9</v>
      </c>
      <c r="C5" s="8" t="s">
        <v>22</v>
      </c>
      <c r="D5" s="8" t="s">
        <v>33</v>
      </c>
      <c r="E5" s="8" t="s">
        <v>48</v>
      </c>
      <c r="F5" s="8" t="s">
        <v>58</v>
      </c>
      <c r="G5" s="8" t="s">
        <v>25</v>
      </c>
      <c r="H5" s="8" t="s">
        <v>59</v>
      </c>
      <c r="I5" s="8" t="s">
        <v>69</v>
      </c>
      <c r="J5" s="8" t="s">
        <v>89</v>
      </c>
      <c r="K5" s="8" t="s">
        <v>100</v>
      </c>
      <c r="L5" s="8" t="s">
        <v>113</v>
      </c>
      <c r="M5" s="8" t="s">
        <v>123</v>
      </c>
      <c r="N5" s="8" t="s">
        <v>93</v>
      </c>
      <c r="O5" s="8" t="s">
        <v>124</v>
      </c>
      <c r="P5" s="8" t="s">
        <v>134</v>
      </c>
      <c r="Q5" s="8" t="s">
        <v>151</v>
      </c>
      <c r="R5" s="8" t="s">
        <v>162</v>
      </c>
      <c r="S5" s="8" t="s">
        <v>175</v>
      </c>
      <c r="T5" s="8" t="s">
        <v>185</v>
      </c>
      <c r="U5" s="8" t="s">
        <v>155</v>
      </c>
      <c r="V5" s="8" t="s">
        <v>186</v>
      </c>
      <c r="W5" s="8" t="s">
        <v>196</v>
      </c>
      <c r="X5" s="8" t="s">
        <v>210</v>
      </c>
      <c r="Y5" s="8" t="s">
        <v>222</v>
      </c>
      <c r="Z5" s="8" t="s">
        <v>234</v>
      </c>
      <c r="AA5" s="8" t="s">
        <v>245</v>
      </c>
      <c r="AB5" s="8" t="s">
        <v>212</v>
      </c>
      <c r="AC5" s="8" t="s">
        <v>251</v>
      </c>
      <c r="AD5" s="8" t="s">
        <v>257</v>
      </c>
      <c r="AE5" s="8" t="s">
        <v>271</v>
      </c>
    </row>
    <row r="6" spans="1:31" x14ac:dyDescent="0.35">
      <c r="A6" s="9">
        <v>0.29166666666666669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330.65" customHeight="1" x14ac:dyDescent="0.35">
      <c r="A7" s="9"/>
      <c r="B7" s="8" t="s">
        <v>10</v>
      </c>
      <c r="C7" s="8" t="s">
        <v>21</v>
      </c>
      <c r="D7" s="8" t="s">
        <v>32</v>
      </c>
      <c r="E7" s="8" t="s">
        <v>47</v>
      </c>
      <c r="F7" s="8" t="s">
        <v>57</v>
      </c>
      <c r="G7" s="8" t="s">
        <v>23</v>
      </c>
      <c r="H7" s="8" t="s">
        <v>34</v>
      </c>
      <c r="I7" s="8" t="s">
        <v>68</v>
      </c>
      <c r="J7" s="8" t="s">
        <v>88</v>
      </c>
      <c r="K7" s="8" t="s">
        <v>99</v>
      </c>
      <c r="L7" s="8" t="s">
        <v>112</v>
      </c>
      <c r="M7" s="8" t="s">
        <v>122</v>
      </c>
      <c r="N7" s="8" t="s">
        <v>91</v>
      </c>
      <c r="O7" s="8" t="s">
        <v>101</v>
      </c>
      <c r="P7" s="8" t="s">
        <v>133</v>
      </c>
      <c r="Q7" s="8" t="s">
        <v>150</v>
      </c>
      <c r="R7" s="8" t="s">
        <v>161</v>
      </c>
      <c r="S7" s="8" t="s">
        <v>174</v>
      </c>
      <c r="T7" s="8" t="s">
        <v>184</v>
      </c>
      <c r="U7" s="8" t="s">
        <v>152</v>
      </c>
      <c r="V7" s="8" t="s">
        <v>163</v>
      </c>
      <c r="W7" s="8" t="s">
        <v>195</v>
      </c>
      <c r="X7" s="8" t="s">
        <v>209</v>
      </c>
      <c r="Y7" s="8" t="s">
        <v>221</v>
      </c>
      <c r="Z7" s="8" t="s">
        <v>233</v>
      </c>
      <c r="AA7" s="8" t="s">
        <v>244</v>
      </c>
      <c r="AB7" s="8" t="s">
        <v>215</v>
      </c>
      <c r="AC7" s="8" t="s">
        <v>143</v>
      </c>
      <c r="AD7" s="8" t="s">
        <v>256</v>
      </c>
      <c r="AE7" s="8" t="s">
        <v>270</v>
      </c>
    </row>
    <row r="8" spans="1:31" x14ac:dyDescent="0.35">
      <c r="A8" s="9">
        <v>0.3125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31" ht="358.25" customHeight="1" x14ac:dyDescent="0.35">
      <c r="A9" s="9"/>
      <c r="B9" s="8"/>
      <c r="C9" s="8"/>
      <c r="D9" s="8"/>
      <c r="E9" s="8"/>
      <c r="F9" s="8"/>
      <c r="G9" s="8"/>
      <c r="H9" s="8" t="s">
        <v>35</v>
      </c>
      <c r="I9" s="8"/>
      <c r="J9" s="8"/>
      <c r="K9" s="8"/>
      <c r="L9" s="8"/>
      <c r="M9" s="8"/>
      <c r="N9" s="8"/>
      <c r="O9" s="8" t="s">
        <v>102</v>
      </c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 t="s">
        <v>240</v>
      </c>
      <c r="AD9" s="8"/>
      <c r="AE9" s="8"/>
    </row>
    <row r="10" spans="1:31" x14ac:dyDescent="0.35">
      <c r="A10" s="9">
        <v>0.33333333333333331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 t="s">
        <v>177</v>
      </c>
      <c r="W10" s="8"/>
      <c r="X10" s="8"/>
      <c r="Y10" s="8"/>
      <c r="Z10" s="8"/>
      <c r="AA10" s="8"/>
      <c r="AB10" s="8"/>
      <c r="AC10" s="8"/>
      <c r="AD10" s="8"/>
      <c r="AE10" s="8"/>
    </row>
    <row r="11" spans="1:31" ht="358.25" customHeight="1" x14ac:dyDescent="0.35">
      <c r="A11" s="9"/>
      <c r="B11" s="8" t="s">
        <v>11</v>
      </c>
      <c r="C11" s="8" t="s">
        <v>27</v>
      </c>
      <c r="D11" s="8" t="s">
        <v>34</v>
      </c>
      <c r="E11" s="8" t="s">
        <v>49</v>
      </c>
      <c r="F11" s="8" t="s">
        <v>59</v>
      </c>
      <c r="G11" s="8" t="s">
        <v>51</v>
      </c>
      <c r="H11" s="8" t="s">
        <v>50</v>
      </c>
      <c r="I11" s="8" t="s">
        <v>70</v>
      </c>
      <c r="J11" s="8" t="s">
        <v>90</v>
      </c>
      <c r="K11" s="8" t="s">
        <v>101</v>
      </c>
      <c r="L11" s="8" t="s">
        <v>114</v>
      </c>
      <c r="M11" s="8" t="s">
        <v>124</v>
      </c>
      <c r="N11" s="8" t="s">
        <v>116</v>
      </c>
      <c r="O11" s="8" t="s">
        <v>144</v>
      </c>
      <c r="P11" s="8" t="s">
        <v>135</v>
      </c>
      <c r="Q11" s="8" t="s">
        <v>152</v>
      </c>
      <c r="R11" s="8" t="s">
        <v>163</v>
      </c>
      <c r="S11" s="8" t="s">
        <v>176</v>
      </c>
      <c r="T11" s="8" t="s">
        <v>186</v>
      </c>
      <c r="U11" s="8" t="s">
        <v>179</v>
      </c>
      <c r="V11" s="8"/>
      <c r="W11" s="8" t="s">
        <v>197</v>
      </c>
      <c r="X11" s="8" t="s">
        <v>215</v>
      </c>
      <c r="Y11" s="8" t="s">
        <v>143</v>
      </c>
      <c r="Z11" s="8" t="s">
        <v>240</v>
      </c>
      <c r="AA11" s="8" t="s">
        <v>251</v>
      </c>
      <c r="AB11" s="8" t="s">
        <v>238</v>
      </c>
      <c r="AC11" s="8" t="s">
        <v>236</v>
      </c>
      <c r="AD11" s="8" t="s">
        <v>265</v>
      </c>
      <c r="AE11" s="8" t="s">
        <v>215</v>
      </c>
    </row>
    <row r="12" spans="1:31" x14ac:dyDescent="0.35">
      <c r="A12" s="9">
        <v>0.35416666666666669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</row>
    <row r="13" spans="1:31" ht="385.75" customHeight="1" x14ac:dyDescent="0.35">
      <c r="A13" s="9"/>
      <c r="B13" s="8"/>
      <c r="C13" s="8" t="s">
        <v>23</v>
      </c>
      <c r="D13" s="8" t="s">
        <v>35</v>
      </c>
      <c r="E13" s="8"/>
      <c r="F13" s="8"/>
      <c r="G13" s="8"/>
      <c r="H13" s="8"/>
      <c r="I13" s="8"/>
      <c r="J13" s="8" t="s">
        <v>91</v>
      </c>
      <c r="K13" s="8" t="s">
        <v>102</v>
      </c>
      <c r="L13" s="8"/>
      <c r="M13" s="8"/>
      <c r="N13" s="8"/>
      <c r="O13" s="8"/>
      <c r="P13" s="8"/>
      <c r="Q13" s="8" t="s">
        <v>153</v>
      </c>
      <c r="R13" s="8" t="s">
        <v>164</v>
      </c>
      <c r="S13" s="8"/>
      <c r="T13" s="8"/>
      <c r="U13" s="8"/>
      <c r="V13" s="8"/>
      <c r="W13" s="8"/>
      <c r="X13" s="8" t="s">
        <v>216</v>
      </c>
      <c r="Y13" s="8" t="s">
        <v>143</v>
      </c>
      <c r="Z13" s="8"/>
      <c r="AA13" s="8"/>
      <c r="AB13" s="8"/>
      <c r="AC13" s="8"/>
      <c r="AD13" s="8"/>
      <c r="AE13" s="8" t="s">
        <v>216</v>
      </c>
    </row>
    <row r="14" spans="1:31" x14ac:dyDescent="0.35">
      <c r="A14" s="9">
        <v>0.375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</row>
    <row r="15" spans="1:31" ht="395.4" customHeight="1" x14ac:dyDescent="0.35">
      <c r="A15" s="9"/>
      <c r="B15" s="8" t="s">
        <v>12</v>
      </c>
      <c r="C15" s="8" t="s">
        <v>24</v>
      </c>
      <c r="D15" s="7" t="s">
        <v>36</v>
      </c>
      <c r="E15" s="8" t="s">
        <v>50</v>
      </c>
      <c r="F15" s="8" t="s">
        <v>60</v>
      </c>
      <c r="G15" s="8" t="s">
        <v>52</v>
      </c>
      <c r="H15" s="8" t="s">
        <v>49</v>
      </c>
      <c r="I15" s="8" t="s">
        <v>50</v>
      </c>
      <c r="J15" s="8" t="s">
        <v>92</v>
      </c>
      <c r="K15" s="8" t="s">
        <v>103</v>
      </c>
      <c r="L15" s="8" t="s">
        <v>115</v>
      </c>
      <c r="M15" s="8" t="s">
        <v>125</v>
      </c>
      <c r="N15" s="8" t="s">
        <v>117</v>
      </c>
      <c r="O15" s="8" t="s">
        <v>114</v>
      </c>
      <c r="P15" s="8" t="s">
        <v>115</v>
      </c>
      <c r="Q15" s="8" t="s">
        <v>154</v>
      </c>
      <c r="R15" s="8" t="s">
        <v>165</v>
      </c>
      <c r="S15" s="8" t="s">
        <v>177</v>
      </c>
      <c r="T15" s="8" t="s">
        <v>187</v>
      </c>
      <c r="U15" s="8"/>
      <c r="V15" s="8"/>
      <c r="W15" s="8" t="s">
        <v>177</v>
      </c>
      <c r="X15" s="8" t="s">
        <v>217</v>
      </c>
      <c r="Y15" s="8" t="s">
        <v>224</v>
      </c>
      <c r="Z15" s="8" t="s">
        <v>236</v>
      </c>
      <c r="AA15" s="8" t="s">
        <v>247</v>
      </c>
      <c r="AB15" s="8"/>
      <c r="AC15" s="8"/>
      <c r="AD15" s="8" t="s">
        <v>236</v>
      </c>
      <c r="AE15" s="8" t="s">
        <v>273</v>
      </c>
    </row>
    <row r="16" spans="1:31" ht="52" x14ac:dyDescent="0.35">
      <c r="A16" s="4">
        <v>0.39583333333333331</v>
      </c>
      <c r="B16" s="8"/>
      <c r="C16" s="8"/>
      <c r="D16" s="7" t="s">
        <v>37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6"/>
      <c r="V16" s="6"/>
      <c r="W16" s="8"/>
      <c r="X16" s="8"/>
      <c r="Y16" s="8"/>
      <c r="Z16" s="8"/>
      <c r="AA16" s="8"/>
      <c r="AB16" s="6"/>
      <c r="AC16" s="6"/>
      <c r="AD16" s="8"/>
      <c r="AE16" s="8"/>
    </row>
    <row r="17" spans="1:31" ht="193.25" customHeight="1" x14ac:dyDescent="0.35">
      <c r="A17" s="9">
        <v>0.41666666666666669</v>
      </c>
      <c r="B17" s="8" t="s">
        <v>13</v>
      </c>
      <c r="C17" s="8" t="s">
        <v>25</v>
      </c>
      <c r="D17" s="8" t="s">
        <v>38</v>
      </c>
      <c r="E17" s="8" t="s">
        <v>51</v>
      </c>
      <c r="F17" s="8" t="s">
        <v>36</v>
      </c>
      <c r="G17" s="8" t="s">
        <v>50</v>
      </c>
      <c r="H17" s="8" t="s">
        <v>39</v>
      </c>
      <c r="I17" s="8" t="s">
        <v>49</v>
      </c>
      <c r="J17" s="8" t="s">
        <v>93</v>
      </c>
      <c r="K17" s="7" t="s">
        <v>105</v>
      </c>
      <c r="L17" s="8" t="s">
        <v>116</v>
      </c>
      <c r="M17" s="8" t="s">
        <v>103</v>
      </c>
      <c r="N17" s="8" t="s">
        <v>115</v>
      </c>
      <c r="O17" s="8" t="s">
        <v>106</v>
      </c>
      <c r="P17" s="8" t="s">
        <v>114</v>
      </c>
      <c r="Q17" s="8" t="s">
        <v>155</v>
      </c>
      <c r="R17" s="7" t="s">
        <v>168</v>
      </c>
      <c r="S17" s="8" t="s">
        <v>178</v>
      </c>
      <c r="T17" s="8" t="s">
        <v>165</v>
      </c>
      <c r="U17" s="8" t="s">
        <v>177</v>
      </c>
      <c r="V17" s="8" t="s">
        <v>166</v>
      </c>
      <c r="W17" s="8" t="s">
        <v>176</v>
      </c>
      <c r="X17" s="8" t="s">
        <v>212</v>
      </c>
      <c r="Y17" s="8" t="s">
        <v>227</v>
      </c>
      <c r="Z17" s="6"/>
      <c r="AA17" s="8" t="s">
        <v>224</v>
      </c>
      <c r="AB17" s="8" t="s">
        <v>236</v>
      </c>
      <c r="AC17" s="8" t="s">
        <v>227</v>
      </c>
      <c r="AD17" s="8" t="s">
        <v>240</v>
      </c>
      <c r="AE17" s="8" t="s">
        <v>274</v>
      </c>
    </row>
    <row r="18" spans="1:31" ht="82.75" customHeight="1" x14ac:dyDescent="0.35">
      <c r="A18" s="9"/>
      <c r="B18" s="8"/>
      <c r="C18" s="8"/>
      <c r="D18" s="8"/>
      <c r="E18" s="8"/>
      <c r="F18" s="8"/>
      <c r="G18" s="8"/>
      <c r="H18" s="8"/>
      <c r="I18" s="8"/>
      <c r="J18" s="8"/>
      <c r="K18" s="8" t="s">
        <v>106</v>
      </c>
      <c r="L18" s="8"/>
      <c r="M18" s="8"/>
      <c r="N18" s="8"/>
      <c r="O18" s="8"/>
      <c r="P18" s="8"/>
      <c r="Q18" s="8"/>
      <c r="R18" s="8" t="s">
        <v>166</v>
      </c>
      <c r="S18" s="8"/>
      <c r="T18" s="8"/>
      <c r="U18" s="8"/>
      <c r="V18" s="8"/>
      <c r="W18" s="8"/>
      <c r="X18" s="8"/>
      <c r="Y18" s="8"/>
      <c r="Z18" s="6"/>
      <c r="AA18" s="8"/>
      <c r="AB18" s="8"/>
      <c r="AC18" s="8"/>
      <c r="AD18" s="8"/>
      <c r="AE18" s="8"/>
    </row>
    <row r="19" spans="1:31" ht="110.4" customHeight="1" x14ac:dyDescent="0.35">
      <c r="A19" s="9">
        <v>0.4375</v>
      </c>
      <c r="B19" s="8"/>
      <c r="C19" s="8"/>
      <c r="D19" s="8" t="s">
        <v>40</v>
      </c>
      <c r="E19" s="8"/>
      <c r="F19" s="8" t="s">
        <v>27</v>
      </c>
      <c r="G19" s="8"/>
      <c r="H19" s="8" t="s">
        <v>40</v>
      </c>
      <c r="I19" s="8"/>
      <c r="J19" s="8"/>
      <c r="K19" s="8"/>
      <c r="L19" s="8"/>
      <c r="M19" s="8"/>
      <c r="N19" s="8"/>
      <c r="O19" s="8" t="s">
        <v>104</v>
      </c>
      <c r="P19" s="8"/>
      <c r="Q19" s="8"/>
      <c r="R19" s="8"/>
      <c r="S19" s="8"/>
      <c r="T19" s="8"/>
      <c r="U19" s="8"/>
      <c r="V19" s="8" t="s">
        <v>167</v>
      </c>
      <c r="W19" s="8"/>
      <c r="X19" s="8"/>
      <c r="Y19" s="8" t="s">
        <v>226</v>
      </c>
      <c r="Z19" s="8" t="s">
        <v>238</v>
      </c>
      <c r="AA19" s="8"/>
      <c r="AB19" s="8"/>
      <c r="AC19" s="8" t="s">
        <v>226</v>
      </c>
      <c r="AD19" s="8"/>
      <c r="AE19" s="8"/>
    </row>
    <row r="20" spans="1:31" ht="372" customHeight="1" x14ac:dyDescent="0.35">
      <c r="A20" s="9"/>
      <c r="B20" s="8" t="s">
        <v>14</v>
      </c>
      <c r="C20" s="8" t="s">
        <v>26</v>
      </c>
      <c r="D20" s="8"/>
      <c r="E20" s="8" t="s">
        <v>52</v>
      </c>
      <c r="F20" s="8"/>
      <c r="G20" s="8" t="s">
        <v>49</v>
      </c>
      <c r="H20" s="8"/>
      <c r="I20" s="8" t="s">
        <v>38</v>
      </c>
      <c r="J20" s="8" t="s">
        <v>94</v>
      </c>
      <c r="K20" s="8" t="s">
        <v>104</v>
      </c>
      <c r="L20" s="8" t="s">
        <v>117</v>
      </c>
      <c r="M20" s="8" t="s">
        <v>90</v>
      </c>
      <c r="N20" s="8" t="s">
        <v>114</v>
      </c>
      <c r="O20" s="8"/>
      <c r="P20" s="8" t="s">
        <v>105</v>
      </c>
      <c r="Q20" s="8" t="s">
        <v>156</v>
      </c>
      <c r="R20" s="8" t="s">
        <v>167</v>
      </c>
      <c r="S20" s="8" t="s">
        <v>179</v>
      </c>
      <c r="T20" s="8" t="s">
        <v>152</v>
      </c>
      <c r="U20" s="8" t="s">
        <v>176</v>
      </c>
      <c r="V20" s="8"/>
      <c r="W20" s="8" t="s">
        <v>168</v>
      </c>
      <c r="X20" s="8" t="s">
        <v>213</v>
      </c>
      <c r="Y20" s="8"/>
      <c r="Z20" s="8"/>
      <c r="AA20" s="8" t="s">
        <v>215</v>
      </c>
      <c r="AB20" s="8" t="s">
        <v>240</v>
      </c>
      <c r="AC20" s="8"/>
      <c r="AD20" s="8" t="s">
        <v>227</v>
      </c>
      <c r="AE20" s="8" t="s">
        <v>275</v>
      </c>
    </row>
    <row r="21" spans="1:31" x14ac:dyDescent="0.35">
      <c r="A21" s="9">
        <v>0.45833333333333331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385.75" customHeight="1" x14ac:dyDescent="0.35">
      <c r="A22" s="9"/>
      <c r="B22" s="8" t="s">
        <v>15</v>
      </c>
      <c r="C22" s="8"/>
      <c r="D22" s="8"/>
      <c r="E22" s="8"/>
      <c r="F22" s="8" t="s">
        <v>23</v>
      </c>
      <c r="G22" s="8"/>
      <c r="H22" s="8"/>
      <c r="I22" s="8" t="s">
        <v>39</v>
      </c>
      <c r="J22" s="8"/>
      <c r="K22" s="8"/>
      <c r="L22" s="8"/>
      <c r="M22" s="8" t="s">
        <v>91</v>
      </c>
      <c r="N22" s="8"/>
      <c r="O22" s="8"/>
      <c r="P22" s="8" t="s">
        <v>106</v>
      </c>
      <c r="Q22" s="8"/>
      <c r="R22" s="8"/>
      <c r="S22" s="8"/>
      <c r="T22" s="8"/>
      <c r="U22" s="8"/>
      <c r="V22" s="8"/>
      <c r="W22" s="8" t="s">
        <v>166</v>
      </c>
      <c r="X22" s="8"/>
      <c r="Y22" s="8"/>
      <c r="Z22" s="8"/>
      <c r="AA22" s="8" t="s">
        <v>216</v>
      </c>
      <c r="AB22" s="8"/>
      <c r="AC22" s="8"/>
      <c r="AD22" s="8" t="s">
        <v>227</v>
      </c>
      <c r="AE22" s="8"/>
    </row>
    <row r="23" spans="1:31" x14ac:dyDescent="0.35">
      <c r="A23" s="9">
        <v>0.47916666666666669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 t="s">
        <v>185</v>
      </c>
      <c r="U23" s="8"/>
      <c r="V23" s="8"/>
      <c r="W23" s="8"/>
      <c r="X23" s="8"/>
      <c r="Y23" s="8"/>
      <c r="Z23" s="8"/>
      <c r="AA23" s="8"/>
      <c r="AB23" s="8" t="s">
        <v>227</v>
      </c>
      <c r="AC23" s="8"/>
      <c r="AD23" s="8"/>
      <c r="AE23" s="8"/>
    </row>
    <row r="24" spans="1:31" ht="381" customHeight="1" x14ac:dyDescent="0.35">
      <c r="A24" s="9"/>
      <c r="B24" s="8" t="s">
        <v>9</v>
      </c>
      <c r="C24" s="8" t="s">
        <v>22</v>
      </c>
      <c r="D24" s="8" t="s">
        <v>33</v>
      </c>
      <c r="E24" s="8" t="s">
        <v>48</v>
      </c>
      <c r="F24" s="8" t="s">
        <v>58</v>
      </c>
      <c r="G24" s="8" t="s">
        <v>39</v>
      </c>
      <c r="H24" s="8" t="s">
        <v>52</v>
      </c>
      <c r="I24" s="8" t="s">
        <v>69</v>
      </c>
      <c r="J24" s="8" t="s">
        <v>89</v>
      </c>
      <c r="K24" s="8" t="s">
        <v>100</v>
      </c>
      <c r="L24" s="8" t="s">
        <v>113</v>
      </c>
      <c r="M24" s="8" t="s">
        <v>123</v>
      </c>
      <c r="N24" s="8" t="s">
        <v>106</v>
      </c>
      <c r="O24" s="8" t="s">
        <v>117</v>
      </c>
      <c r="P24" s="8" t="s">
        <v>134</v>
      </c>
      <c r="Q24" s="8" t="s">
        <v>151</v>
      </c>
      <c r="R24" s="8" t="s">
        <v>162</v>
      </c>
      <c r="S24" s="8" t="s">
        <v>175</v>
      </c>
      <c r="T24" s="8"/>
      <c r="U24" s="8" t="s">
        <v>166</v>
      </c>
      <c r="V24" s="8" t="s">
        <v>179</v>
      </c>
      <c r="W24" s="8" t="s">
        <v>196</v>
      </c>
      <c r="X24" s="8" t="s">
        <v>210</v>
      </c>
      <c r="Y24" s="8" t="s">
        <v>222</v>
      </c>
      <c r="Z24" s="8" t="s">
        <v>234</v>
      </c>
      <c r="AA24" s="8" t="s">
        <v>245</v>
      </c>
      <c r="AB24" s="8"/>
      <c r="AC24" s="8" t="s">
        <v>238</v>
      </c>
      <c r="AD24" s="8" t="s">
        <v>257</v>
      </c>
      <c r="AE24" s="8" t="s">
        <v>271</v>
      </c>
    </row>
    <row r="25" spans="1:31" x14ac:dyDescent="0.35">
      <c r="A25" s="4">
        <v>0.5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</row>
    <row r="26" spans="1:31" x14ac:dyDescent="0.35">
      <c r="A26" s="9">
        <v>0.52083333333333337</v>
      </c>
      <c r="B26" s="8"/>
      <c r="C26" s="8"/>
      <c r="D26" s="8"/>
      <c r="E26" s="8"/>
      <c r="F26" s="8"/>
      <c r="G26" s="8" t="s">
        <v>40</v>
      </c>
      <c r="H26" s="8"/>
      <c r="I26" s="8"/>
      <c r="J26" s="8"/>
      <c r="K26" s="8"/>
      <c r="L26" s="8"/>
      <c r="M26" s="8"/>
      <c r="N26" s="8" t="s">
        <v>104</v>
      </c>
      <c r="O26" s="8"/>
      <c r="P26" s="8"/>
      <c r="Q26" s="8"/>
      <c r="R26" s="8"/>
      <c r="S26" s="8"/>
      <c r="T26" s="8"/>
      <c r="U26" s="8" t="s">
        <v>167</v>
      </c>
      <c r="V26" s="8"/>
      <c r="W26" s="8"/>
      <c r="X26" s="8"/>
      <c r="Y26" s="8"/>
      <c r="Z26" s="8"/>
      <c r="AA26" s="8"/>
      <c r="AB26" s="8" t="s">
        <v>226</v>
      </c>
      <c r="AC26" s="8"/>
      <c r="AD26" s="8"/>
      <c r="AE26" s="8"/>
    </row>
    <row r="27" spans="1:31" ht="372" customHeight="1" x14ac:dyDescent="0.35">
      <c r="A27" s="9"/>
      <c r="B27" s="8" t="s">
        <v>11</v>
      </c>
      <c r="C27" s="8" t="s">
        <v>27</v>
      </c>
      <c r="D27" s="8" t="s">
        <v>42</v>
      </c>
      <c r="E27" s="8" t="s">
        <v>49</v>
      </c>
      <c r="F27" s="8" t="s">
        <v>59</v>
      </c>
      <c r="G27" s="8"/>
      <c r="H27" s="8" t="s">
        <v>36</v>
      </c>
      <c r="I27" s="8" t="s">
        <v>70</v>
      </c>
      <c r="J27" s="8" t="s">
        <v>90</v>
      </c>
      <c r="K27" s="8" t="s">
        <v>71</v>
      </c>
      <c r="L27" s="8" t="s">
        <v>114</v>
      </c>
      <c r="M27" s="8" t="s">
        <v>124</v>
      </c>
      <c r="N27" s="8"/>
      <c r="O27" s="8" t="s">
        <v>103</v>
      </c>
      <c r="P27" s="8" t="s">
        <v>135</v>
      </c>
      <c r="Q27" s="8" t="s">
        <v>153</v>
      </c>
      <c r="R27" s="8" t="s">
        <v>136</v>
      </c>
      <c r="S27" s="8" t="s">
        <v>176</v>
      </c>
      <c r="T27" s="8" t="s">
        <v>186</v>
      </c>
      <c r="U27" s="8"/>
      <c r="V27" s="8" t="s">
        <v>165</v>
      </c>
      <c r="W27" s="8" t="s">
        <v>197</v>
      </c>
      <c r="X27" s="8" t="s">
        <v>215</v>
      </c>
      <c r="Y27" s="8" t="s">
        <v>198</v>
      </c>
      <c r="Z27" s="8" t="s">
        <v>240</v>
      </c>
      <c r="AA27" s="8" t="s">
        <v>251</v>
      </c>
      <c r="AB27" s="8"/>
      <c r="AC27" s="8" t="s">
        <v>224</v>
      </c>
      <c r="AD27" s="8" t="s">
        <v>265</v>
      </c>
      <c r="AE27" s="8" t="s">
        <v>153</v>
      </c>
    </row>
    <row r="28" spans="1:31" x14ac:dyDescent="0.35">
      <c r="A28" s="9">
        <v>0.54166666666666663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</row>
    <row r="29" spans="1:31" ht="262.25" customHeight="1" x14ac:dyDescent="0.35">
      <c r="A29" s="9"/>
      <c r="B29" s="8"/>
      <c r="C29" s="8" t="s">
        <v>23</v>
      </c>
      <c r="D29" s="8"/>
      <c r="E29" s="8"/>
      <c r="F29" s="8"/>
      <c r="G29" s="8"/>
      <c r="H29" s="8"/>
      <c r="I29" s="8"/>
      <c r="J29" s="8" t="s">
        <v>91</v>
      </c>
      <c r="K29" s="8"/>
      <c r="L29" s="8"/>
      <c r="M29" s="8"/>
      <c r="N29" s="8"/>
      <c r="O29" s="8"/>
      <c r="P29" s="8"/>
      <c r="Q29" s="8" t="s">
        <v>153</v>
      </c>
      <c r="R29" s="8"/>
      <c r="S29" s="8"/>
      <c r="T29" s="8"/>
      <c r="U29" s="8"/>
      <c r="V29" s="8"/>
      <c r="W29" s="8"/>
      <c r="X29" s="8" t="s">
        <v>216</v>
      </c>
      <c r="Y29" s="8"/>
      <c r="Z29" s="8"/>
      <c r="AA29" s="8"/>
      <c r="AB29" s="8"/>
      <c r="AC29" s="8"/>
      <c r="AD29" s="8"/>
      <c r="AE29" s="8"/>
    </row>
    <row r="30" spans="1:31" ht="124.25" customHeight="1" x14ac:dyDescent="0.35">
      <c r="A30" s="9">
        <v>0.5625</v>
      </c>
      <c r="B30" s="8"/>
      <c r="C30" s="8"/>
      <c r="D30" s="8"/>
      <c r="E30" s="8"/>
      <c r="F30" s="8"/>
      <c r="G30" s="8"/>
      <c r="H30" s="8" t="s">
        <v>34</v>
      </c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</row>
    <row r="31" spans="1:31" ht="344.4" customHeight="1" x14ac:dyDescent="0.35">
      <c r="A31" s="9"/>
      <c r="B31" s="8" t="s">
        <v>12</v>
      </c>
      <c r="C31" s="8" t="s">
        <v>24</v>
      </c>
      <c r="D31" s="8" t="s">
        <v>36</v>
      </c>
      <c r="E31" s="8" t="s">
        <v>50</v>
      </c>
      <c r="F31" s="8" t="s">
        <v>42</v>
      </c>
      <c r="G31" s="8" t="s">
        <v>25</v>
      </c>
      <c r="H31" s="8"/>
      <c r="I31" s="8" t="s">
        <v>50</v>
      </c>
      <c r="J31" s="8" t="s">
        <v>92</v>
      </c>
      <c r="K31" s="8" t="s">
        <v>103</v>
      </c>
      <c r="L31" s="8" t="s">
        <v>115</v>
      </c>
      <c r="M31" s="8" t="s">
        <v>71</v>
      </c>
      <c r="N31" s="8" t="s">
        <v>93</v>
      </c>
      <c r="O31" s="8" t="s">
        <v>101</v>
      </c>
      <c r="P31" s="8" t="s">
        <v>115</v>
      </c>
      <c r="Q31" s="8" t="s">
        <v>154</v>
      </c>
      <c r="R31" s="8" t="s">
        <v>165</v>
      </c>
      <c r="S31" s="8" t="s">
        <v>177</v>
      </c>
      <c r="T31" s="8" t="s">
        <v>136</v>
      </c>
      <c r="U31" s="8" t="s">
        <v>155</v>
      </c>
      <c r="V31" s="8" t="s">
        <v>163</v>
      </c>
      <c r="W31" s="8" t="s">
        <v>177</v>
      </c>
      <c r="X31" s="8" t="s">
        <v>217</v>
      </c>
      <c r="Y31" s="8" t="s">
        <v>224</v>
      </c>
      <c r="Z31" s="8" t="s">
        <v>236</v>
      </c>
      <c r="AA31" s="8" t="s">
        <v>198</v>
      </c>
      <c r="AB31" s="8" t="s">
        <v>212</v>
      </c>
      <c r="AC31" s="8" t="s">
        <v>143</v>
      </c>
      <c r="AD31" s="8" t="s">
        <v>236</v>
      </c>
      <c r="AE31" s="8" t="s">
        <v>273</v>
      </c>
    </row>
    <row r="32" spans="1:31" x14ac:dyDescent="0.35">
      <c r="A32" s="9">
        <v>0.58333333333333337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</row>
    <row r="33" spans="1:31" ht="395.4" customHeight="1" x14ac:dyDescent="0.35">
      <c r="A33" s="9"/>
      <c r="B33" s="8"/>
      <c r="C33" s="8"/>
      <c r="D33" s="8" t="s">
        <v>37</v>
      </c>
      <c r="E33" s="8"/>
      <c r="F33" s="8"/>
      <c r="G33" s="8"/>
      <c r="H33" s="8" t="s">
        <v>35</v>
      </c>
      <c r="I33" s="8"/>
      <c r="J33" s="8"/>
      <c r="K33" s="8"/>
      <c r="L33" s="8"/>
      <c r="M33" s="8"/>
      <c r="N33" s="8"/>
      <c r="O33" s="8" t="s">
        <v>102</v>
      </c>
      <c r="P33" s="8"/>
      <c r="Q33" s="8"/>
      <c r="R33" s="8"/>
      <c r="S33" s="8"/>
      <c r="T33" s="8"/>
      <c r="U33" s="8"/>
      <c r="V33" s="8" t="s">
        <v>164</v>
      </c>
      <c r="W33" s="8"/>
      <c r="X33" s="8"/>
      <c r="Y33" s="8"/>
      <c r="Z33" s="8"/>
      <c r="AA33" s="8"/>
      <c r="AB33" s="8"/>
      <c r="AC33" s="8" t="s">
        <v>143</v>
      </c>
      <c r="AD33" s="8"/>
      <c r="AE33" s="8"/>
    </row>
    <row r="34" spans="1:31" x14ac:dyDescent="0.35">
      <c r="A34" s="9">
        <v>0.60416666666666663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</row>
    <row r="35" spans="1:31" ht="330.65" customHeight="1" x14ac:dyDescent="0.35">
      <c r="A35" s="9"/>
      <c r="B35" s="8" t="s">
        <v>16</v>
      </c>
      <c r="C35" s="8" t="s">
        <v>25</v>
      </c>
      <c r="D35" s="8" t="s">
        <v>11</v>
      </c>
      <c r="E35" s="7" t="s">
        <v>27</v>
      </c>
      <c r="F35" s="8" t="s">
        <v>49</v>
      </c>
      <c r="G35" s="8" t="s">
        <v>24</v>
      </c>
      <c r="H35" s="7" t="s">
        <v>38</v>
      </c>
      <c r="I35" s="8" t="s">
        <v>60</v>
      </c>
      <c r="J35" s="8" t="s">
        <v>93</v>
      </c>
      <c r="K35" s="8" t="s">
        <v>70</v>
      </c>
      <c r="L35" s="7" t="s">
        <v>90</v>
      </c>
      <c r="M35" s="8" t="s">
        <v>114</v>
      </c>
      <c r="N35" s="8" t="s">
        <v>92</v>
      </c>
      <c r="O35" s="7" t="s">
        <v>105</v>
      </c>
      <c r="P35" s="8" t="s">
        <v>125</v>
      </c>
      <c r="Q35" s="8" t="s">
        <v>155</v>
      </c>
      <c r="R35" s="8" t="s">
        <v>135</v>
      </c>
      <c r="S35" s="8"/>
      <c r="T35" s="8" t="s">
        <v>176</v>
      </c>
      <c r="U35" s="8" t="s">
        <v>154</v>
      </c>
      <c r="V35" s="7" t="s">
        <v>168</v>
      </c>
      <c r="W35" s="8" t="s">
        <v>187</v>
      </c>
      <c r="X35" s="8" t="s">
        <v>212</v>
      </c>
      <c r="Y35" s="8" t="s">
        <v>197</v>
      </c>
      <c r="Z35" s="8"/>
      <c r="AA35" s="7" t="s">
        <v>240</v>
      </c>
      <c r="AB35" s="8" t="s">
        <v>217</v>
      </c>
      <c r="AC35" s="7" t="s">
        <v>227</v>
      </c>
      <c r="AD35" s="8" t="s">
        <v>247</v>
      </c>
      <c r="AE35" s="8" t="s">
        <v>274</v>
      </c>
    </row>
    <row r="36" spans="1:31" ht="78" x14ac:dyDescent="0.35">
      <c r="A36" s="4">
        <v>0.625</v>
      </c>
      <c r="B36" s="8"/>
      <c r="C36" s="8"/>
      <c r="D36" s="8"/>
      <c r="E36" s="7" t="s">
        <v>23</v>
      </c>
      <c r="F36" s="8"/>
      <c r="G36" s="8"/>
      <c r="H36" s="6"/>
      <c r="I36" s="8"/>
      <c r="J36" s="8"/>
      <c r="K36" s="8"/>
      <c r="L36" s="7" t="s">
        <v>91</v>
      </c>
      <c r="M36" s="8"/>
      <c r="N36" s="8"/>
      <c r="O36" s="6"/>
      <c r="P36" s="8"/>
      <c r="Q36" s="8"/>
      <c r="R36" s="8"/>
      <c r="S36" s="6"/>
      <c r="T36" s="8"/>
      <c r="U36" s="8"/>
      <c r="V36" s="6"/>
      <c r="W36" s="8"/>
      <c r="X36" s="8"/>
      <c r="Y36" s="8"/>
      <c r="Z36" s="6"/>
      <c r="AA36" s="7" t="s">
        <v>240</v>
      </c>
      <c r="AB36" s="8"/>
      <c r="AC36" s="6"/>
      <c r="AD36" s="8"/>
      <c r="AE36" s="8"/>
    </row>
    <row r="37" spans="1:31" ht="372" customHeight="1" x14ac:dyDescent="0.35">
      <c r="A37" s="4">
        <v>0.64583333333333337</v>
      </c>
      <c r="B37" s="8" t="s">
        <v>17</v>
      </c>
      <c r="C37" s="8" t="s">
        <v>29</v>
      </c>
      <c r="D37" s="8" t="s">
        <v>43</v>
      </c>
      <c r="E37" s="8" t="s">
        <v>54</v>
      </c>
      <c r="F37" s="8" t="s">
        <v>64</v>
      </c>
      <c r="G37" s="8" t="s">
        <v>76</v>
      </c>
      <c r="H37" s="6"/>
      <c r="I37" s="8" t="s">
        <v>84</v>
      </c>
      <c r="J37" s="8" t="s">
        <v>96</v>
      </c>
      <c r="K37" s="8" t="s">
        <v>108</v>
      </c>
      <c r="L37" s="8" t="s">
        <v>119</v>
      </c>
      <c r="M37" s="8" t="s">
        <v>129</v>
      </c>
      <c r="N37" s="8" t="s">
        <v>140</v>
      </c>
      <c r="O37" s="6"/>
      <c r="P37" s="8" t="s">
        <v>146</v>
      </c>
      <c r="Q37" s="8" t="s">
        <v>158</v>
      </c>
      <c r="R37" s="8" t="s">
        <v>170</v>
      </c>
      <c r="S37" s="8" t="s">
        <v>181</v>
      </c>
      <c r="T37" s="8" t="s">
        <v>191</v>
      </c>
      <c r="U37" s="8" t="s">
        <v>140</v>
      </c>
      <c r="V37" s="6"/>
      <c r="W37" s="8" t="s">
        <v>205</v>
      </c>
      <c r="X37" s="8" t="s">
        <v>218</v>
      </c>
      <c r="Y37" s="8" t="s">
        <v>229</v>
      </c>
      <c r="Z37" s="8" t="s">
        <v>241</v>
      </c>
      <c r="AA37" s="8" t="s">
        <v>252</v>
      </c>
      <c r="AB37" s="8" t="s">
        <v>140</v>
      </c>
      <c r="AC37" s="6"/>
      <c r="AD37" s="8" t="s">
        <v>266</v>
      </c>
      <c r="AE37" s="8" t="s">
        <v>277</v>
      </c>
    </row>
    <row r="38" spans="1:31" x14ac:dyDescent="0.35">
      <c r="A38" s="9">
        <v>0.66666666666666663</v>
      </c>
      <c r="B38" s="8"/>
      <c r="C38" s="8"/>
      <c r="D38" s="8"/>
      <c r="E38" s="8"/>
      <c r="F38" s="8"/>
      <c r="G38" s="8"/>
      <c r="H38" s="8" t="s">
        <v>49</v>
      </c>
      <c r="I38" s="8"/>
      <c r="J38" s="8"/>
      <c r="K38" s="8"/>
      <c r="L38" s="8"/>
      <c r="M38" s="8"/>
      <c r="N38" s="8"/>
      <c r="O38" s="8" t="s">
        <v>114</v>
      </c>
      <c r="P38" s="8"/>
      <c r="Q38" s="8"/>
      <c r="R38" s="8"/>
      <c r="S38" s="8"/>
      <c r="T38" s="8"/>
      <c r="U38" s="8"/>
      <c r="V38" s="8" t="s">
        <v>176</v>
      </c>
      <c r="W38" s="8"/>
      <c r="X38" s="8"/>
      <c r="Y38" s="8"/>
      <c r="Z38" s="8"/>
      <c r="AA38" s="8"/>
      <c r="AB38" s="8"/>
      <c r="AC38" s="8" t="s">
        <v>240</v>
      </c>
      <c r="AD38" s="8"/>
      <c r="AE38" s="8"/>
    </row>
    <row r="39" spans="1:31" ht="395.4" customHeight="1" x14ac:dyDescent="0.35">
      <c r="A39" s="9"/>
      <c r="B39" s="8" t="s">
        <v>18</v>
      </c>
      <c r="C39" s="8" t="s">
        <v>30</v>
      </c>
      <c r="D39" s="8" t="s">
        <v>44</v>
      </c>
      <c r="E39" s="8" t="s">
        <v>55</v>
      </c>
      <c r="F39" s="8" t="s">
        <v>65</v>
      </c>
      <c r="G39" s="8" t="s">
        <v>60</v>
      </c>
      <c r="H39" s="8"/>
      <c r="I39" s="8" t="s">
        <v>85</v>
      </c>
      <c r="J39" s="8" t="s">
        <v>97</v>
      </c>
      <c r="K39" s="8" t="s">
        <v>109</v>
      </c>
      <c r="L39" s="8" t="s">
        <v>120</v>
      </c>
      <c r="M39" s="8" t="s">
        <v>130</v>
      </c>
      <c r="N39" s="8" t="s">
        <v>125</v>
      </c>
      <c r="O39" s="8"/>
      <c r="P39" s="8" t="s">
        <v>147</v>
      </c>
      <c r="Q39" s="8" t="s">
        <v>159</v>
      </c>
      <c r="R39" s="8" t="s">
        <v>171</v>
      </c>
      <c r="S39" s="8" t="s">
        <v>182</v>
      </c>
      <c r="T39" s="8" t="s">
        <v>192</v>
      </c>
      <c r="U39" s="8" t="s">
        <v>187</v>
      </c>
      <c r="V39" s="8"/>
      <c r="W39" s="8" t="s">
        <v>206</v>
      </c>
      <c r="X39" s="8" t="s">
        <v>219</v>
      </c>
      <c r="Y39" s="8" t="s">
        <v>230</v>
      </c>
      <c r="Z39" s="8" t="s">
        <v>242</v>
      </c>
      <c r="AA39" s="8" t="s">
        <v>253</v>
      </c>
      <c r="AB39" s="8" t="s">
        <v>247</v>
      </c>
      <c r="AC39" s="8"/>
      <c r="AD39" s="8" t="s">
        <v>267</v>
      </c>
      <c r="AE39" s="8" t="s">
        <v>278</v>
      </c>
    </row>
    <row r="40" spans="1:31" x14ac:dyDescent="0.35">
      <c r="A40" s="9">
        <v>0.6875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</row>
    <row r="41" spans="1:31" ht="395.4" customHeight="1" x14ac:dyDescent="0.35">
      <c r="A41" s="9"/>
      <c r="B41" s="8" t="s">
        <v>19</v>
      </c>
      <c r="C41" s="8"/>
      <c r="D41" s="8" t="s">
        <v>45</v>
      </c>
      <c r="E41" s="8"/>
      <c r="F41" s="8" t="s">
        <v>66</v>
      </c>
      <c r="G41" s="8"/>
      <c r="H41" s="8"/>
      <c r="I41" s="8" t="s">
        <v>86</v>
      </c>
      <c r="J41" s="8"/>
      <c r="K41" s="8" t="s">
        <v>110</v>
      </c>
      <c r="L41" s="8"/>
      <c r="M41" s="8" t="s">
        <v>131</v>
      </c>
      <c r="N41" s="8"/>
      <c r="O41" s="8"/>
      <c r="P41" s="8" t="s">
        <v>148</v>
      </c>
      <c r="Q41" s="8"/>
      <c r="R41" s="8" t="s">
        <v>172</v>
      </c>
      <c r="S41" s="8"/>
      <c r="T41" s="8" t="s">
        <v>193</v>
      </c>
      <c r="U41" s="8"/>
      <c r="V41" s="8"/>
      <c r="W41" s="8" t="s">
        <v>207</v>
      </c>
      <c r="X41" s="8"/>
      <c r="Y41" s="8" t="s">
        <v>231</v>
      </c>
      <c r="Z41" s="8"/>
      <c r="AA41" s="8" t="s">
        <v>254</v>
      </c>
      <c r="AB41" s="8"/>
      <c r="AC41" s="8" t="s">
        <v>240</v>
      </c>
      <c r="AD41" s="8" t="s">
        <v>268</v>
      </c>
      <c r="AE41" s="8"/>
    </row>
    <row r="42" spans="1:31" x14ac:dyDescent="0.35">
      <c r="A42" s="9">
        <v>0.70833333333333337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</row>
    <row r="43" spans="1:31" ht="371.4" customHeight="1" x14ac:dyDescent="0.35">
      <c r="A43" s="9"/>
      <c r="B43" s="8" t="s">
        <v>20</v>
      </c>
      <c r="C43" s="8" t="s">
        <v>31</v>
      </c>
      <c r="D43" s="8" t="s">
        <v>46</v>
      </c>
      <c r="E43" s="8" t="s">
        <v>56</v>
      </c>
      <c r="F43" s="8" t="s">
        <v>67</v>
      </c>
      <c r="G43" s="8" t="s">
        <v>37</v>
      </c>
      <c r="H43" s="8" t="s">
        <v>24</v>
      </c>
      <c r="I43" s="8" t="s">
        <v>87</v>
      </c>
      <c r="J43" s="8" t="s">
        <v>98</v>
      </c>
      <c r="K43" s="8" t="s">
        <v>111</v>
      </c>
      <c r="L43" s="8" t="s">
        <v>121</v>
      </c>
      <c r="M43" s="8" t="s">
        <v>132</v>
      </c>
      <c r="N43" s="8" t="s">
        <v>103</v>
      </c>
      <c r="O43" s="8" t="s">
        <v>92</v>
      </c>
      <c r="P43" s="8" t="s">
        <v>149</v>
      </c>
      <c r="Q43" s="8" t="s">
        <v>160</v>
      </c>
      <c r="R43" s="8" t="s">
        <v>173</v>
      </c>
      <c r="S43" s="8" t="s">
        <v>183</v>
      </c>
      <c r="T43" s="8" t="s">
        <v>194</v>
      </c>
      <c r="U43" s="8" t="s">
        <v>165</v>
      </c>
      <c r="V43" s="8" t="s">
        <v>154</v>
      </c>
      <c r="W43" s="8" t="s">
        <v>208</v>
      </c>
      <c r="X43" s="8" t="s">
        <v>220</v>
      </c>
      <c r="Y43" s="8" t="s">
        <v>232</v>
      </c>
      <c r="Z43" s="8" t="s">
        <v>243</v>
      </c>
      <c r="AA43" s="8" t="s">
        <v>255</v>
      </c>
      <c r="AB43" s="8" t="s">
        <v>224</v>
      </c>
      <c r="AC43" s="8" t="s">
        <v>217</v>
      </c>
      <c r="AD43" s="8" t="s">
        <v>269</v>
      </c>
      <c r="AE43" s="8" t="s">
        <v>279</v>
      </c>
    </row>
    <row r="44" spans="1:31" x14ac:dyDescent="0.35">
      <c r="A44" s="4">
        <v>0.72916666666666663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</row>
    <row r="45" spans="1:31" x14ac:dyDescent="0.35">
      <c r="A45" s="9">
        <v>0.75</v>
      </c>
      <c r="B45" s="8"/>
      <c r="C45" s="8"/>
      <c r="D45" s="8"/>
      <c r="E45" s="8"/>
      <c r="F45" s="8"/>
      <c r="G45" s="8" t="s">
        <v>71</v>
      </c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</row>
    <row r="46" spans="1:31" ht="381" customHeight="1" x14ac:dyDescent="0.35">
      <c r="A46" s="9"/>
      <c r="B46" s="8" t="s">
        <v>21</v>
      </c>
      <c r="C46" s="8" t="s">
        <v>32</v>
      </c>
      <c r="D46" s="8" t="s">
        <v>47</v>
      </c>
      <c r="E46" s="8" t="s">
        <v>57</v>
      </c>
      <c r="F46" s="8" t="s">
        <v>68</v>
      </c>
      <c r="G46" s="8"/>
      <c r="H46" s="8" t="s">
        <v>60</v>
      </c>
      <c r="I46" s="8" t="s">
        <v>88</v>
      </c>
      <c r="J46" s="8" t="s">
        <v>99</v>
      </c>
      <c r="K46" s="8" t="s">
        <v>112</v>
      </c>
      <c r="L46" s="8" t="s">
        <v>122</v>
      </c>
      <c r="M46" s="8" t="s">
        <v>133</v>
      </c>
      <c r="N46" s="8" t="s">
        <v>136</v>
      </c>
      <c r="O46" s="8" t="s">
        <v>125</v>
      </c>
      <c r="P46" s="8" t="s">
        <v>150</v>
      </c>
      <c r="Q46" s="8" t="s">
        <v>161</v>
      </c>
      <c r="R46" s="8" t="s">
        <v>174</v>
      </c>
      <c r="S46" s="8" t="s">
        <v>184</v>
      </c>
      <c r="T46" s="8" t="s">
        <v>195</v>
      </c>
      <c r="U46" s="8" t="s">
        <v>198</v>
      </c>
      <c r="V46" s="8" t="s">
        <v>187</v>
      </c>
      <c r="W46" s="8" t="s">
        <v>209</v>
      </c>
      <c r="X46" s="8" t="s">
        <v>221</v>
      </c>
      <c r="Y46" s="8" t="s">
        <v>233</v>
      </c>
      <c r="Z46" s="8" t="s">
        <v>244</v>
      </c>
      <c r="AA46" s="8" t="s">
        <v>256</v>
      </c>
      <c r="AB46" s="8" t="s">
        <v>261</v>
      </c>
      <c r="AC46" s="8" t="s">
        <v>247</v>
      </c>
      <c r="AD46" s="8" t="s">
        <v>270</v>
      </c>
      <c r="AE46" s="8" t="s">
        <v>280</v>
      </c>
    </row>
    <row r="47" spans="1:31" x14ac:dyDescent="0.35">
      <c r="A47" s="4">
        <v>0.77083333333333337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</row>
    <row r="48" spans="1:31" x14ac:dyDescent="0.35">
      <c r="A48" s="9">
        <v>0.79166666666666663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</row>
    <row r="49" spans="1:31" ht="366.65" customHeight="1" x14ac:dyDescent="0.35">
      <c r="A49" s="9"/>
      <c r="B49" s="8" t="s">
        <v>22</v>
      </c>
      <c r="C49" s="8" t="s">
        <v>33</v>
      </c>
      <c r="D49" s="8" t="s">
        <v>48</v>
      </c>
      <c r="E49" s="8" t="s">
        <v>58</v>
      </c>
      <c r="F49" s="8" t="s">
        <v>69</v>
      </c>
      <c r="G49" s="8" t="s">
        <v>77</v>
      </c>
      <c r="H49" s="8" t="s">
        <v>77</v>
      </c>
      <c r="I49" s="8" t="s">
        <v>89</v>
      </c>
      <c r="J49" s="8" t="s">
        <v>100</v>
      </c>
      <c r="K49" s="8" t="s">
        <v>113</v>
      </c>
      <c r="L49" s="8" t="s">
        <v>123</v>
      </c>
      <c r="M49" s="8" t="s">
        <v>134</v>
      </c>
      <c r="N49" s="8" t="s">
        <v>77</v>
      </c>
      <c r="O49" s="8" t="s">
        <v>140</v>
      </c>
      <c r="P49" s="8" t="s">
        <v>151</v>
      </c>
      <c r="Q49" s="8" t="s">
        <v>162</v>
      </c>
      <c r="R49" s="8" t="s">
        <v>175</v>
      </c>
      <c r="S49" s="8" t="s">
        <v>185</v>
      </c>
      <c r="T49" s="8" t="s">
        <v>196</v>
      </c>
      <c r="U49" s="8" t="s">
        <v>163</v>
      </c>
      <c r="V49" s="8" t="s">
        <v>140</v>
      </c>
      <c r="W49" s="8" t="s">
        <v>210</v>
      </c>
      <c r="X49" s="8" t="s">
        <v>222</v>
      </c>
      <c r="Y49" s="8" t="s">
        <v>234</v>
      </c>
      <c r="Z49" s="8" t="s">
        <v>245</v>
      </c>
      <c r="AA49" s="8" t="s">
        <v>257</v>
      </c>
      <c r="AB49" s="8" t="s">
        <v>77</v>
      </c>
      <c r="AC49" s="8" t="s">
        <v>77</v>
      </c>
      <c r="AD49" s="8" t="s">
        <v>271</v>
      </c>
      <c r="AE49" s="8" t="s">
        <v>281</v>
      </c>
    </row>
    <row r="50" spans="1:31" x14ac:dyDescent="0.35">
      <c r="A50" s="9">
        <v>0.8125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</row>
    <row r="51" spans="1:31" ht="395.4" customHeight="1" x14ac:dyDescent="0.35">
      <c r="A51" s="9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 t="s">
        <v>164</v>
      </c>
      <c r="V51" s="8"/>
      <c r="W51" s="8"/>
      <c r="X51" s="8"/>
      <c r="Y51" s="8"/>
      <c r="Z51" s="8"/>
      <c r="AA51" s="8"/>
      <c r="AB51" s="8"/>
      <c r="AC51" s="8"/>
      <c r="AD51" s="8"/>
      <c r="AE51" s="8"/>
    </row>
    <row r="52" spans="1:31" x14ac:dyDescent="0.35">
      <c r="A52" s="9">
        <v>0.83333333333333337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</row>
    <row r="53" spans="1:31" ht="395.4" customHeight="1" x14ac:dyDescent="0.35">
      <c r="A53" s="9"/>
      <c r="B53" s="8"/>
      <c r="C53" s="7" t="s">
        <v>34</v>
      </c>
      <c r="D53" s="8" t="s">
        <v>49</v>
      </c>
      <c r="E53" s="8" t="s">
        <v>59</v>
      </c>
      <c r="F53" s="8" t="s">
        <v>70</v>
      </c>
      <c r="G53" s="8" t="s">
        <v>60</v>
      </c>
      <c r="H53" s="7" t="s">
        <v>37</v>
      </c>
      <c r="I53" s="7" t="s">
        <v>90</v>
      </c>
      <c r="J53" s="7" t="s">
        <v>101</v>
      </c>
      <c r="K53" s="8" t="s">
        <v>114</v>
      </c>
      <c r="L53" s="8" t="s">
        <v>124</v>
      </c>
      <c r="M53" s="8" t="s">
        <v>135</v>
      </c>
      <c r="N53" s="8" t="s">
        <v>125</v>
      </c>
      <c r="O53" s="8" t="s">
        <v>103</v>
      </c>
      <c r="P53" s="7" t="s">
        <v>152</v>
      </c>
      <c r="Q53" s="7" t="s">
        <v>163</v>
      </c>
      <c r="R53" s="8" t="s">
        <v>176</v>
      </c>
      <c r="S53" s="8" t="s">
        <v>186</v>
      </c>
      <c r="T53" s="8" t="s">
        <v>197</v>
      </c>
      <c r="U53" s="8" t="s">
        <v>187</v>
      </c>
      <c r="V53" s="8" t="s">
        <v>165</v>
      </c>
      <c r="W53" s="8" t="s">
        <v>211</v>
      </c>
      <c r="X53" s="8" t="s">
        <v>223</v>
      </c>
      <c r="Y53" s="8" t="s">
        <v>235</v>
      </c>
      <c r="Z53" s="8" t="s">
        <v>246</v>
      </c>
      <c r="AA53" s="8" t="s">
        <v>258</v>
      </c>
      <c r="AB53" s="8" t="s">
        <v>247</v>
      </c>
      <c r="AC53" s="8" t="s">
        <v>224</v>
      </c>
      <c r="AD53" s="8" t="s">
        <v>272</v>
      </c>
      <c r="AE53" s="8" t="s">
        <v>282</v>
      </c>
    </row>
    <row r="54" spans="1:31" ht="91" x14ac:dyDescent="0.35">
      <c r="A54" s="4">
        <v>0.85416666666666663</v>
      </c>
      <c r="B54" s="7" t="s">
        <v>23</v>
      </c>
      <c r="C54" s="7" t="s">
        <v>35</v>
      </c>
      <c r="D54" s="8"/>
      <c r="E54" s="8"/>
      <c r="F54" s="8"/>
      <c r="G54" s="8"/>
      <c r="H54" s="6"/>
      <c r="I54" s="7" t="s">
        <v>91</v>
      </c>
      <c r="J54" s="7" t="s">
        <v>102</v>
      </c>
      <c r="K54" s="8"/>
      <c r="L54" s="8"/>
      <c r="M54" s="8"/>
      <c r="N54" s="8"/>
      <c r="O54" s="8"/>
      <c r="P54" s="7" t="s">
        <v>153</v>
      </c>
      <c r="Q54" s="7" t="s">
        <v>164</v>
      </c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</row>
    <row r="55" spans="1:31" ht="55.75" customHeight="1" x14ac:dyDescent="0.35">
      <c r="A55" s="9">
        <v>0.875</v>
      </c>
      <c r="B55" s="8" t="s">
        <v>24</v>
      </c>
      <c r="C55" s="7" t="s">
        <v>36</v>
      </c>
      <c r="D55" s="8" t="s">
        <v>50</v>
      </c>
      <c r="E55" s="8" t="s">
        <v>60</v>
      </c>
      <c r="F55" s="8" t="s">
        <v>71</v>
      </c>
      <c r="G55" s="8" t="s">
        <v>38</v>
      </c>
      <c r="H55" s="8" t="s">
        <v>49</v>
      </c>
      <c r="I55" s="8" t="s">
        <v>92</v>
      </c>
      <c r="J55" s="8" t="s">
        <v>103</v>
      </c>
      <c r="K55" s="8" t="s">
        <v>115</v>
      </c>
      <c r="L55" s="8" t="s">
        <v>125</v>
      </c>
      <c r="M55" s="8" t="s">
        <v>136</v>
      </c>
      <c r="N55" s="8" t="s">
        <v>105</v>
      </c>
      <c r="O55" s="8" t="s">
        <v>114</v>
      </c>
      <c r="P55" s="8" t="s">
        <v>154</v>
      </c>
      <c r="Q55" s="8" t="s">
        <v>165</v>
      </c>
      <c r="R55" s="8" t="s">
        <v>177</v>
      </c>
      <c r="S55" s="8" t="s">
        <v>187</v>
      </c>
      <c r="T55" s="8" t="s">
        <v>198</v>
      </c>
      <c r="U55" s="8" t="s">
        <v>168</v>
      </c>
      <c r="V55" s="7" t="s">
        <v>176</v>
      </c>
      <c r="W55" s="8"/>
      <c r="X55" s="8" t="s">
        <v>224</v>
      </c>
      <c r="Y55" s="8" t="s">
        <v>236</v>
      </c>
      <c r="Z55" s="8" t="s">
        <v>247</v>
      </c>
      <c r="AA55" s="8"/>
      <c r="AB55" s="8" t="s">
        <v>227</v>
      </c>
      <c r="AC55" s="7" t="s">
        <v>240</v>
      </c>
      <c r="AD55" s="8" t="s">
        <v>273</v>
      </c>
      <c r="AE55" s="8" t="s">
        <v>283</v>
      </c>
    </row>
    <row r="56" spans="1:31" ht="178.75" customHeight="1" x14ac:dyDescent="0.35">
      <c r="A56" s="9"/>
      <c r="B56" s="8"/>
      <c r="C56" s="8" t="s">
        <v>37</v>
      </c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 t="s">
        <v>81</v>
      </c>
      <c r="W56" s="8"/>
      <c r="X56" s="8"/>
      <c r="Y56" s="8"/>
      <c r="Z56" s="8"/>
      <c r="AA56" s="8"/>
      <c r="AB56" s="8"/>
      <c r="AC56" s="8" t="s">
        <v>240</v>
      </c>
      <c r="AD56" s="8"/>
      <c r="AE56" s="8"/>
    </row>
    <row r="57" spans="1:31" ht="27.65" customHeight="1" x14ac:dyDescent="0.35">
      <c r="A57" s="9">
        <v>0.89583333333333337</v>
      </c>
      <c r="B57" s="8"/>
      <c r="C57" s="8"/>
      <c r="D57" s="8"/>
      <c r="E57" s="8"/>
      <c r="F57" s="8"/>
      <c r="G57" s="8" t="s">
        <v>78</v>
      </c>
      <c r="H57" s="8"/>
      <c r="I57" s="8"/>
      <c r="J57" s="8"/>
      <c r="K57" s="8"/>
      <c r="L57" s="8"/>
      <c r="M57" s="8"/>
      <c r="N57" s="8" t="s">
        <v>141</v>
      </c>
      <c r="O57" s="8"/>
      <c r="P57" s="8"/>
      <c r="Q57" s="8"/>
      <c r="R57" s="8"/>
      <c r="S57" s="8"/>
      <c r="T57" s="8"/>
      <c r="U57" s="8" t="s">
        <v>202</v>
      </c>
      <c r="V57" s="8"/>
      <c r="W57" s="8"/>
      <c r="X57" s="8"/>
      <c r="Y57" s="8"/>
      <c r="Z57" s="8"/>
      <c r="AA57" s="8" t="s">
        <v>259</v>
      </c>
      <c r="AB57" s="8" t="s">
        <v>262</v>
      </c>
      <c r="AC57" s="8"/>
      <c r="AD57" s="8"/>
      <c r="AE57" s="8"/>
    </row>
    <row r="58" spans="1:31" ht="137.4" customHeight="1" x14ac:dyDescent="0.35">
      <c r="A58" s="9"/>
      <c r="B58" s="8" t="s">
        <v>25</v>
      </c>
      <c r="C58" s="8" t="s">
        <v>38</v>
      </c>
      <c r="D58" s="8" t="s">
        <v>51</v>
      </c>
      <c r="E58" s="8" t="s">
        <v>61</v>
      </c>
      <c r="F58" s="8" t="s">
        <v>72</v>
      </c>
      <c r="G58" s="8"/>
      <c r="H58" s="8" t="s">
        <v>82</v>
      </c>
      <c r="I58" s="8" t="s">
        <v>93</v>
      </c>
      <c r="J58" s="8"/>
      <c r="K58" s="8" t="s">
        <v>116</v>
      </c>
      <c r="L58" s="8" t="s">
        <v>126</v>
      </c>
      <c r="M58" s="8" t="s">
        <v>137</v>
      </c>
      <c r="N58" s="8"/>
      <c r="O58" s="8" t="s">
        <v>82</v>
      </c>
      <c r="P58" s="8" t="s">
        <v>155</v>
      </c>
      <c r="Q58" s="8"/>
      <c r="R58" s="8" t="s">
        <v>178</v>
      </c>
      <c r="S58" s="8" t="s">
        <v>188</v>
      </c>
      <c r="T58" s="8" t="s">
        <v>199</v>
      </c>
      <c r="U58" s="8"/>
      <c r="V58" s="8" t="s">
        <v>82</v>
      </c>
      <c r="W58" s="8" t="s">
        <v>212</v>
      </c>
      <c r="X58" s="8" t="s">
        <v>225</v>
      </c>
      <c r="Y58" s="8" t="s">
        <v>237</v>
      </c>
      <c r="Z58" s="8" t="s">
        <v>248</v>
      </c>
      <c r="AA58" s="8"/>
      <c r="AB58" s="8"/>
      <c r="AC58" s="8" t="s">
        <v>82</v>
      </c>
      <c r="AD58" s="8" t="s">
        <v>274</v>
      </c>
      <c r="AE58" s="8" t="s">
        <v>284</v>
      </c>
    </row>
    <row r="59" spans="1:31" x14ac:dyDescent="0.35">
      <c r="A59" s="9">
        <v>0.91666666666666663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</row>
    <row r="60" spans="1:31" ht="178.75" customHeight="1" x14ac:dyDescent="0.35">
      <c r="A60" s="9"/>
      <c r="B60" s="8"/>
      <c r="C60" s="8" t="s">
        <v>39</v>
      </c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 t="s">
        <v>166</v>
      </c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</row>
    <row r="61" spans="1:31" x14ac:dyDescent="0.35">
      <c r="A61" s="9">
        <v>0.9375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</row>
    <row r="62" spans="1:31" ht="381" customHeight="1" x14ac:dyDescent="0.35">
      <c r="A62" s="9"/>
      <c r="B62" s="8" t="s">
        <v>26</v>
      </c>
      <c r="C62" s="8" t="s">
        <v>40</v>
      </c>
      <c r="D62" s="8" t="s">
        <v>52</v>
      </c>
      <c r="E62" s="8" t="s">
        <v>62</v>
      </c>
      <c r="F62" s="8" t="s">
        <v>73</v>
      </c>
      <c r="G62" s="8" t="s">
        <v>79</v>
      </c>
      <c r="H62" s="8"/>
      <c r="I62" s="8" t="s">
        <v>94</v>
      </c>
      <c r="J62" s="8" t="s">
        <v>104</v>
      </c>
      <c r="K62" s="8" t="s">
        <v>117</v>
      </c>
      <c r="L62" s="8" t="s">
        <v>127</v>
      </c>
      <c r="M62" s="8" t="s">
        <v>138</v>
      </c>
      <c r="N62" s="8" t="s">
        <v>79</v>
      </c>
      <c r="O62" s="8"/>
      <c r="P62" s="8" t="s">
        <v>156</v>
      </c>
      <c r="Q62" s="8" t="s">
        <v>167</v>
      </c>
      <c r="R62" s="8" t="s">
        <v>179</v>
      </c>
      <c r="S62" s="8" t="s">
        <v>189</v>
      </c>
      <c r="T62" s="8" t="s">
        <v>200</v>
      </c>
      <c r="U62" s="8" t="s">
        <v>79</v>
      </c>
      <c r="V62" s="8"/>
      <c r="W62" s="8" t="s">
        <v>213</v>
      </c>
      <c r="X62" s="8" t="s">
        <v>226</v>
      </c>
      <c r="Y62" s="8" t="s">
        <v>238</v>
      </c>
      <c r="Z62" s="8" t="s">
        <v>249</v>
      </c>
      <c r="AA62" s="8" t="s">
        <v>200</v>
      </c>
      <c r="AB62" s="8" t="s">
        <v>79</v>
      </c>
      <c r="AC62" s="8"/>
      <c r="AD62" s="8" t="s">
        <v>275</v>
      </c>
      <c r="AE62" s="8" t="s">
        <v>285</v>
      </c>
    </row>
    <row r="63" spans="1:31" x14ac:dyDescent="0.35">
      <c r="A63" s="4">
        <v>0.95833333333333337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</row>
    <row r="64" spans="1:31" x14ac:dyDescent="0.35">
      <c r="A64" s="9">
        <v>0.97916666666666663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</row>
    <row r="65" spans="1:31" ht="344.4" customHeight="1" x14ac:dyDescent="0.35">
      <c r="A65" s="9"/>
      <c r="B65" s="8" t="s">
        <v>27</v>
      </c>
      <c r="C65" s="8" t="s">
        <v>34</v>
      </c>
      <c r="D65" s="8" t="s">
        <v>49</v>
      </c>
      <c r="E65" s="8" t="s">
        <v>59</v>
      </c>
      <c r="F65" s="8" t="s">
        <v>70</v>
      </c>
      <c r="G65" s="8" t="s">
        <v>24</v>
      </c>
      <c r="H65" s="8" t="s">
        <v>39</v>
      </c>
      <c r="I65" s="8" t="s">
        <v>90</v>
      </c>
      <c r="J65" s="8" t="s">
        <v>101</v>
      </c>
      <c r="K65" s="8" t="s">
        <v>114</v>
      </c>
      <c r="L65" s="8" t="s">
        <v>124</v>
      </c>
      <c r="M65" s="8" t="s">
        <v>135</v>
      </c>
      <c r="N65" s="8" t="s">
        <v>92</v>
      </c>
      <c r="O65" s="8" t="s">
        <v>106</v>
      </c>
      <c r="P65" s="8" t="s">
        <v>152</v>
      </c>
      <c r="Q65" s="8" t="s">
        <v>163</v>
      </c>
      <c r="R65" s="8" t="s">
        <v>176</v>
      </c>
      <c r="S65" s="8" t="s">
        <v>186</v>
      </c>
      <c r="T65" s="8" t="s">
        <v>197</v>
      </c>
      <c r="U65" s="8" t="s">
        <v>154</v>
      </c>
      <c r="V65" s="8" t="s">
        <v>166</v>
      </c>
      <c r="W65" s="8" t="s">
        <v>211</v>
      </c>
      <c r="X65" s="8" t="s">
        <v>223</v>
      </c>
      <c r="Y65" s="8" t="s">
        <v>235</v>
      </c>
      <c r="Z65" s="8" t="s">
        <v>246</v>
      </c>
      <c r="AA65" s="8" t="s">
        <v>258</v>
      </c>
      <c r="AB65" s="8" t="s">
        <v>217</v>
      </c>
      <c r="AC65" s="8" t="s">
        <v>227</v>
      </c>
      <c r="AD65" s="8" t="s">
        <v>272</v>
      </c>
      <c r="AE65" s="8" t="s">
        <v>282</v>
      </c>
    </row>
    <row r="66" spans="1:31" x14ac:dyDescent="0.35">
      <c r="A66" s="9">
        <v>1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</row>
    <row r="67" spans="1:31" ht="395.4" customHeight="1" x14ac:dyDescent="0.35">
      <c r="A67" s="9"/>
      <c r="B67" s="8" t="s">
        <v>23</v>
      </c>
      <c r="C67" s="8" t="s">
        <v>35</v>
      </c>
      <c r="D67" s="8"/>
      <c r="E67" s="8"/>
      <c r="F67" s="8"/>
      <c r="G67" s="8"/>
      <c r="H67" s="8"/>
      <c r="I67" s="8" t="s">
        <v>91</v>
      </c>
      <c r="J67" s="8" t="s">
        <v>102</v>
      </c>
      <c r="K67" s="8"/>
      <c r="L67" s="8"/>
      <c r="M67" s="8"/>
      <c r="N67" s="8"/>
      <c r="O67" s="8"/>
      <c r="P67" s="8" t="s">
        <v>153</v>
      </c>
      <c r="Q67" s="8" t="s">
        <v>164</v>
      </c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</row>
    <row r="68" spans="1:31" x14ac:dyDescent="0.35">
      <c r="A68" s="9">
        <v>1.0208333333333333</v>
      </c>
      <c r="B68" s="8"/>
      <c r="C68" s="8"/>
      <c r="D68" s="8"/>
      <c r="E68" s="8"/>
      <c r="F68" s="8"/>
      <c r="G68" s="8"/>
      <c r="H68" s="8" t="s">
        <v>40</v>
      </c>
      <c r="I68" s="8"/>
      <c r="J68" s="8"/>
      <c r="K68" s="8"/>
      <c r="L68" s="8"/>
      <c r="M68" s="8"/>
      <c r="N68" s="8"/>
      <c r="O68" s="8" t="s">
        <v>104</v>
      </c>
      <c r="P68" s="8"/>
      <c r="Q68" s="8"/>
      <c r="R68" s="8"/>
      <c r="S68" s="8"/>
      <c r="T68" s="8"/>
      <c r="U68" s="8"/>
      <c r="V68" s="8" t="s">
        <v>167</v>
      </c>
      <c r="W68" s="8"/>
      <c r="X68" s="8"/>
      <c r="Y68" s="8"/>
      <c r="Z68" s="8"/>
      <c r="AA68" s="8"/>
      <c r="AB68" s="8"/>
      <c r="AC68" s="8" t="s">
        <v>226</v>
      </c>
      <c r="AD68" s="8"/>
      <c r="AE68" s="8"/>
    </row>
    <row r="69" spans="1:31" ht="202.25" customHeight="1" x14ac:dyDescent="0.35">
      <c r="A69" s="9"/>
      <c r="B69" s="8" t="s">
        <v>24</v>
      </c>
      <c r="C69" s="8" t="s">
        <v>36</v>
      </c>
      <c r="D69" s="8" t="s">
        <v>50</v>
      </c>
      <c r="E69" s="8" t="s">
        <v>60</v>
      </c>
      <c r="F69" s="8" t="s">
        <v>52</v>
      </c>
      <c r="G69" s="8" t="s">
        <v>27</v>
      </c>
      <c r="H69" s="8"/>
      <c r="I69" s="8" t="s">
        <v>92</v>
      </c>
      <c r="J69" s="8" t="s">
        <v>103</v>
      </c>
      <c r="K69" s="8" t="s">
        <v>115</v>
      </c>
      <c r="L69" s="8" t="s">
        <v>125</v>
      </c>
      <c r="M69" s="8" t="s">
        <v>117</v>
      </c>
      <c r="N69" s="8" t="s">
        <v>90</v>
      </c>
      <c r="O69" s="8"/>
      <c r="P69" s="8" t="s">
        <v>154</v>
      </c>
      <c r="Q69" s="8" t="s">
        <v>165</v>
      </c>
      <c r="R69" s="8" t="s">
        <v>177</v>
      </c>
      <c r="S69" s="8" t="s">
        <v>187</v>
      </c>
      <c r="T69" s="8" t="s">
        <v>179</v>
      </c>
      <c r="U69" s="8" t="s">
        <v>153</v>
      </c>
      <c r="V69" s="8"/>
      <c r="W69" s="8"/>
      <c r="X69" s="8"/>
      <c r="Y69" s="8" t="s">
        <v>236</v>
      </c>
      <c r="Z69" s="8" t="s">
        <v>247</v>
      </c>
      <c r="AA69" s="8"/>
      <c r="AB69" s="8" t="s">
        <v>215</v>
      </c>
      <c r="AC69" s="8"/>
      <c r="AD69" s="8" t="s">
        <v>273</v>
      </c>
      <c r="AE69" s="8" t="s">
        <v>283</v>
      </c>
    </row>
    <row r="70" spans="1:31" x14ac:dyDescent="0.35">
      <c r="A70" s="9">
        <v>1.0416666666666667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</row>
    <row r="71" spans="1:31" ht="178.75" customHeight="1" x14ac:dyDescent="0.35">
      <c r="A71" s="9"/>
      <c r="B71" s="8"/>
      <c r="C71" s="8" t="s">
        <v>37</v>
      </c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</row>
    <row r="72" spans="1:31" x14ac:dyDescent="0.35">
      <c r="A72" s="9">
        <v>1.0625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 t="s">
        <v>127</v>
      </c>
      <c r="O72" s="8"/>
      <c r="P72" s="8"/>
      <c r="Q72" s="8"/>
      <c r="R72" s="8"/>
      <c r="S72" s="8"/>
      <c r="T72" s="8"/>
      <c r="U72" s="8"/>
      <c r="V72" s="8"/>
      <c r="W72" s="8"/>
      <c r="X72" s="8" t="s">
        <v>227</v>
      </c>
      <c r="Y72" s="8"/>
      <c r="Z72" s="8"/>
      <c r="AA72" s="8" t="s">
        <v>251</v>
      </c>
      <c r="AB72" s="8"/>
      <c r="AC72" s="8"/>
      <c r="AD72" s="8"/>
      <c r="AE72" s="8"/>
    </row>
    <row r="73" spans="1:31" ht="52" x14ac:dyDescent="0.35">
      <c r="A73" s="9"/>
      <c r="B73" s="8" t="s">
        <v>25</v>
      </c>
      <c r="C73" s="7" t="s">
        <v>38</v>
      </c>
      <c r="D73" s="8" t="s">
        <v>51</v>
      </c>
      <c r="E73" s="8" t="s">
        <v>61</v>
      </c>
      <c r="F73" s="8" t="s">
        <v>59</v>
      </c>
      <c r="G73" s="8" t="s">
        <v>62</v>
      </c>
      <c r="H73" s="8" t="s">
        <v>50</v>
      </c>
      <c r="I73" s="8" t="s">
        <v>93</v>
      </c>
      <c r="J73" s="7" t="s">
        <v>105</v>
      </c>
      <c r="K73" s="8" t="s">
        <v>116</v>
      </c>
      <c r="L73" s="8" t="s">
        <v>126</v>
      </c>
      <c r="M73" s="8" t="s">
        <v>124</v>
      </c>
      <c r="N73" s="8"/>
      <c r="O73" s="8" t="s">
        <v>144</v>
      </c>
      <c r="P73" s="8" t="s">
        <v>155</v>
      </c>
      <c r="Q73" s="7" t="s">
        <v>168</v>
      </c>
      <c r="R73" s="8" t="s">
        <v>178</v>
      </c>
      <c r="S73" s="8" t="s">
        <v>188</v>
      </c>
      <c r="T73" s="8" t="s">
        <v>186</v>
      </c>
      <c r="U73" s="8" t="s">
        <v>189</v>
      </c>
      <c r="V73" s="8" t="s">
        <v>177</v>
      </c>
      <c r="W73" s="8" t="s">
        <v>212</v>
      </c>
      <c r="X73" s="8"/>
      <c r="Y73" s="8" t="s">
        <v>237</v>
      </c>
      <c r="Z73" s="8" t="s">
        <v>248</v>
      </c>
      <c r="AA73" s="8"/>
      <c r="AB73" s="8" t="s">
        <v>249</v>
      </c>
      <c r="AC73" s="8" t="s">
        <v>236</v>
      </c>
      <c r="AD73" s="8" t="s">
        <v>274</v>
      </c>
      <c r="AE73" s="7" t="s">
        <v>227</v>
      </c>
    </row>
    <row r="74" spans="1:31" ht="65" x14ac:dyDescent="0.35">
      <c r="A74" s="4">
        <v>1.0833333333333333</v>
      </c>
      <c r="B74" s="8"/>
      <c r="C74" s="7" t="s">
        <v>39</v>
      </c>
      <c r="D74" s="8"/>
      <c r="E74" s="8"/>
      <c r="F74" s="8"/>
      <c r="G74" s="8"/>
      <c r="H74" s="8"/>
      <c r="I74" s="8"/>
      <c r="J74" s="7" t="s">
        <v>106</v>
      </c>
      <c r="K74" s="8"/>
      <c r="L74" s="8"/>
      <c r="M74" s="8"/>
      <c r="N74" s="8"/>
      <c r="O74" s="8"/>
      <c r="P74" s="8"/>
      <c r="Q74" s="7" t="s">
        <v>166</v>
      </c>
      <c r="R74" s="8"/>
      <c r="S74" s="8"/>
      <c r="T74" s="8"/>
      <c r="U74" s="8"/>
      <c r="V74" s="8"/>
      <c r="W74" s="8"/>
      <c r="X74" s="7" t="s">
        <v>227</v>
      </c>
      <c r="Y74" s="8"/>
      <c r="Z74" s="8"/>
      <c r="AA74" s="8"/>
      <c r="AB74" s="8"/>
      <c r="AC74" s="8"/>
      <c r="AD74" s="8"/>
      <c r="AE74" s="7" t="s">
        <v>227</v>
      </c>
    </row>
    <row r="75" spans="1:31" ht="78" x14ac:dyDescent="0.35">
      <c r="A75" s="9">
        <v>1.1041666666666667</v>
      </c>
      <c r="B75" s="8" t="s">
        <v>26</v>
      </c>
      <c r="C75" s="8" t="s">
        <v>40</v>
      </c>
      <c r="D75" s="8" t="s">
        <v>52</v>
      </c>
      <c r="E75" s="8" t="s">
        <v>62</v>
      </c>
      <c r="F75" s="7" t="s">
        <v>27</v>
      </c>
      <c r="G75" s="8" t="s">
        <v>51</v>
      </c>
      <c r="H75" s="8" t="s">
        <v>27</v>
      </c>
      <c r="I75" s="8" t="s">
        <v>94</v>
      </c>
      <c r="J75" s="8" t="s">
        <v>104</v>
      </c>
      <c r="K75" s="8" t="s">
        <v>117</v>
      </c>
      <c r="L75" s="8" t="s">
        <v>127</v>
      </c>
      <c r="M75" s="7" t="s">
        <v>90</v>
      </c>
      <c r="N75" s="8" t="s">
        <v>116</v>
      </c>
      <c r="O75" s="8" t="s">
        <v>90</v>
      </c>
      <c r="P75" s="8" t="s">
        <v>156</v>
      </c>
      <c r="Q75" s="8" t="s">
        <v>167</v>
      </c>
      <c r="R75" s="8" t="s">
        <v>179</v>
      </c>
      <c r="S75" s="8" t="s">
        <v>189</v>
      </c>
      <c r="T75" s="8" t="s">
        <v>153</v>
      </c>
      <c r="U75" s="8" t="s">
        <v>176</v>
      </c>
      <c r="V75" s="6"/>
      <c r="W75" s="8" t="s">
        <v>213</v>
      </c>
      <c r="X75" s="8" t="s">
        <v>226</v>
      </c>
      <c r="Y75" s="8" t="s">
        <v>238</v>
      </c>
      <c r="Z75" s="8" t="s">
        <v>249</v>
      </c>
      <c r="AA75" s="7" t="s">
        <v>216</v>
      </c>
      <c r="AB75" s="8" t="s">
        <v>240</v>
      </c>
      <c r="AC75" s="6"/>
      <c r="AD75" s="8" t="s">
        <v>275</v>
      </c>
      <c r="AE75" s="8" t="s">
        <v>285</v>
      </c>
    </row>
    <row r="76" spans="1:31" ht="385.75" customHeight="1" x14ac:dyDescent="0.35">
      <c r="A76" s="9"/>
      <c r="B76" s="8"/>
      <c r="C76" s="8"/>
      <c r="D76" s="8"/>
      <c r="E76" s="8"/>
      <c r="F76" s="8" t="s">
        <v>23</v>
      </c>
      <c r="G76" s="8"/>
      <c r="H76" s="8"/>
      <c r="I76" s="8"/>
      <c r="J76" s="8"/>
      <c r="K76" s="8"/>
      <c r="L76" s="8"/>
      <c r="M76" s="8" t="s">
        <v>91</v>
      </c>
      <c r="N76" s="8"/>
      <c r="O76" s="8"/>
      <c r="P76" s="8"/>
      <c r="Q76" s="8"/>
      <c r="R76" s="8"/>
      <c r="S76" s="8"/>
      <c r="T76" s="8"/>
      <c r="U76" s="8"/>
      <c r="V76" s="6"/>
      <c r="W76" s="8"/>
      <c r="X76" s="8"/>
      <c r="Y76" s="8"/>
      <c r="Z76" s="8"/>
      <c r="AA76" s="8" t="s">
        <v>216</v>
      </c>
      <c r="AB76" s="8"/>
      <c r="AC76" s="6"/>
      <c r="AD76" s="8"/>
      <c r="AE76" s="8"/>
    </row>
    <row r="77" spans="1:31" x14ac:dyDescent="0.35">
      <c r="A77" s="9">
        <v>1.125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 t="s">
        <v>192</v>
      </c>
      <c r="U77" s="8"/>
      <c r="V77" s="8" t="s">
        <v>155</v>
      </c>
      <c r="W77" s="8"/>
      <c r="X77" s="8"/>
      <c r="Y77" s="8"/>
      <c r="Z77" s="8"/>
      <c r="AA77" s="8"/>
      <c r="AB77" s="8"/>
      <c r="AC77" s="8" t="s">
        <v>212</v>
      </c>
      <c r="AD77" s="8"/>
      <c r="AE77" s="8"/>
    </row>
    <row r="78" spans="1:31" ht="344.4" customHeight="1" x14ac:dyDescent="0.35">
      <c r="A78" s="9"/>
      <c r="B78" s="8" t="s">
        <v>18</v>
      </c>
      <c r="C78" s="8" t="s">
        <v>30</v>
      </c>
      <c r="D78" s="8" t="s">
        <v>44</v>
      </c>
      <c r="E78" s="8" t="s">
        <v>55</v>
      </c>
      <c r="F78" s="8" t="s">
        <v>65</v>
      </c>
      <c r="G78" s="8" t="s">
        <v>52</v>
      </c>
      <c r="H78" s="8" t="s">
        <v>25</v>
      </c>
      <c r="I78" s="8" t="s">
        <v>85</v>
      </c>
      <c r="J78" s="8" t="s">
        <v>97</v>
      </c>
      <c r="K78" s="8" t="s">
        <v>109</v>
      </c>
      <c r="L78" s="8" t="s">
        <v>120</v>
      </c>
      <c r="M78" s="8" t="s">
        <v>130</v>
      </c>
      <c r="N78" s="8" t="s">
        <v>117</v>
      </c>
      <c r="O78" s="8" t="s">
        <v>93</v>
      </c>
      <c r="P78" s="8" t="s">
        <v>147</v>
      </c>
      <c r="Q78" s="8" t="s">
        <v>159</v>
      </c>
      <c r="R78" s="8" t="s">
        <v>171</v>
      </c>
      <c r="S78" s="8" t="s">
        <v>182</v>
      </c>
      <c r="T78" s="8"/>
      <c r="U78" s="8" t="s">
        <v>179</v>
      </c>
      <c r="V78" s="8"/>
      <c r="W78" s="8" t="s">
        <v>206</v>
      </c>
      <c r="X78" s="8" t="s">
        <v>219</v>
      </c>
      <c r="Y78" s="8" t="s">
        <v>230</v>
      </c>
      <c r="Z78" s="8" t="s">
        <v>242</v>
      </c>
      <c r="AA78" s="8" t="s">
        <v>253</v>
      </c>
      <c r="AB78" s="8" t="s">
        <v>238</v>
      </c>
      <c r="AC78" s="8"/>
      <c r="AD78" s="8" t="s">
        <v>267</v>
      </c>
      <c r="AE78" s="8" t="s">
        <v>278</v>
      </c>
    </row>
    <row r="79" spans="1:31" x14ac:dyDescent="0.35">
      <c r="A79" s="9">
        <v>1.1458333333333333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</row>
    <row r="80" spans="1:31" ht="372" customHeight="1" x14ac:dyDescent="0.35">
      <c r="A80" s="9"/>
      <c r="B80" s="8" t="s">
        <v>19</v>
      </c>
      <c r="C80" s="8"/>
      <c r="D80" s="8" t="s">
        <v>45</v>
      </c>
      <c r="E80" s="8"/>
      <c r="F80" s="8" t="s">
        <v>66</v>
      </c>
      <c r="G80" s="8"/>
      <c r="H80" s="8"/>
      <c r="I80" s="8" t="s">
        <v>86</v>
      </c>
      <c r="J80" s="8"/>
      <c r="K80" s="8" t="s">
        <v>110</v>
      </c>
      <c r="L80" s="8"/>
      <c r="M80" s="8" t="s">
        <v>131</v>
      </c>
      <c r="N80" s="8"/>
      <c r="O80" s="8"/>
      <c r="P80" s="8" t="s">
        <v>148</v>
      </c>
      <c r="Q80" s="8"/>
      <c r="R80" s="8" t="s">
        <v>172</v>
      </c>
      <c r="S80" s="8"/>
      <c r="T80" s="8" t="s">
        <v>193</v>
      </c>
      <c r="U80" s="8"/>
      <c r="V80" s="8"/>
      <c r="W80" s="8" t="s">
        <v>207</v>
      </c>
      <c r="X80" s="8"/>
      <c r="Y80" s="8" t="s">
        <v>231</v>
      </c>
      <c r="Z80" s="8"/>
      <c r="AA80" s="8" t="s">
        <v>254</v>
      </c>
      <c r="AB80" s="8"/>
      <c r="AC80" s="8"/>
      <c r="AD80" s="8" t="s">
        <v>268</v>
      </c>
      <c r="AE80" s="8"/>
    </row>
    <row r="81" spans="1:31" x14ac:dyDescent="0.35">
      <c r="A81" s="9">
        <v>1.1666666666666667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</row>
    <row r="82" spans="1:31" ht="381" customHeight="1" x14ac:dyDescent="0.35">
      <c r="A82" s="9"/>
      <c r="B82" s="8" t="s">
        <v>20</v>
      </c>
      <c r="C82" s="8" t="s">
        <v>31</v>
      </c>
      <c r="D82" s="8" t="s">
        <v>46</v>
      </c>
      <c r="E82" s="8" t="s">
        <v>56</v>
      </c>
      <c r="F82" s="8" t="s">
        <v>67</v>
      </c>
      <c r="G82" s="8" t="s">
        <v>23</v>
      </c>
      <c r="H82" s="8" t="s">
        <v>26</v>
      </c>
      <c r="I82" s="8" t="s">
        <v>87</v>
      </c>
      <c r="J82" s="8" t="s">
        <v>98</v>
      </c>
      <c r="K82" s="8" t="s">
        <v>111</v>
      </c>
      <c r="L82" s="8" t="s">
        <v>121</v>
      </c>
      <c r="M82" s="8" t="s">
        <v>132</v>
      </c>
      <c r="N82" s="8" t="s">
        <v>91</v>
      </c>
      <c r="O82" s="8" t="s">
        <v>94</v>
      </c>
      <c r="P82" s="8" t="s">
        <v>149</v>
      </c>
      <c r="Q82" s="8" t="s">
        <v>160</v>
      </c>
      <c r="R82" s="8" t="s">
        <v>173</v>
      </c>
      <c r="S82" s="8" t="s">
        <v>183</v>
      </c>
      <c r="T82" s="8" t="s">
        <v>194</v>
      </c>
      <c r="U82" s="8" t="s">
        <v>152</v>
      </c>
      <c r="V82" s="8" t="s">
        <v>156</v>
      </c>
      <c r="W82" s="8" t="s">
        <v>208</v>
      </c>
      <c r="X82" s="8" t="s">
        <v>220</v>
      </c>
      <c r="Y82" s="8" t="s">
        <v>232</v>
      </c>
      <c r="Z82" s="8" t="s">
        <v>243</v>
      </c>
      <c r="AA82" s="8" t="s">
        <v>255</v>
      </c>
      <c r="AB82" s="8" t="s">
        <v>216</v>
      </c>
      <c r="AC82" s="8" t="s">
        <v>213</v>
      </c>
      <c r="AD82" s="8" t="s">
        <v>269</v>
      </c>
      <c r="AE82" s="8" t="s">
        <v>279</v>
      </c>
    </row>
    <row r="83" spans="1:31" x14ac:dyDescent="0.35">
      <c r="A83" s="4">
        <v>1.1875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</row>
    <row r="84" spans="1:31" x14ac:dyDescent="0.35">
      <c r="A84" s="9">
        <v>1.2083333333333333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</row>
    <row r="85" spans="1:31" ht="395.4" customHeight="1" x14ac:dyDescent="0.35">
      <c r="A85" s="9"/>
      <c r="B85" s="8" t="s">
        <v>28</v>
      </c>
      <c r="C85" s="8" t="s">
        <v>41</v>
      </c>
      <c r="D85" s="8" t="s">
        <v>53</v>
      </c>
      <c r="E85" s="8" t="s">
        <v>63</v>
      </c>
      <c r="F85" s="8" t="s">
        <v>74</v>
      </c>
      <c r="G85" s="8" t="s">
        <v>80</v>
      </c>
      <c r="H85" s="8" t="s">
        <v>83</v>
      </c>
      <c r="I85" s="8" t="s">
        <v>95</v>
      </c>
      <c r="J85" s="8" t="s">
        <v>107</v>
      </c>
      <c r="K85" s="8" t="s">
        <v>118</v>
      </c>
      <c r="L85" s="8" t="s">
        <v>128</v>
      </c>
      <c r="M85" s="8" t="s">
        <v>139</v>
      </c>
      <c r="N85" s="8" t="s">
        <v>142</v>
      </c>
      <c r="O85" s="8" t="s">
        <v>145</v>
      </c>
      <c r="P85" s="8" t="s">
        <v>157</v>
      </c>
      <c r="Q85" s="8" t="s">
        <v>169</v>
      </c>
      <c r="R85" s="8" t="s">
        <v>180</v>
      </c>
      <c r="S85" s="8" t="s">
        <v>190</v>
      </c>
      <c r="T85" s="8" t="s">
        <v>201</v>
      </c>
      <c r="U85" s="8" t="s">
        <v>203</v>
      </c>
      <c r="V85" s="8" t="s">
        <v>204</v>
      </c>
      <c r="W85" s="8" t="s">
        <v>214</v>
      </c>
      <c r="X85" s="8" t="s">
        <v>228</v>
      </c>
      <c r="Y85" s="8" t="s">
        <v>239</v>
      </c>
      <c r="Z85" s="8" t="s">
        <v>250</v>
      </c>
      <c r="AA85" s="8" t="s">
        <v>260</v>
      </c>
      <c r="AB85" s="8" t="s">
        <v>263</v>
      </c>
      <c r="AC85" s="8" t="s">
        <v>264</v>
      </c>
      <c r="AD85" s="8" t="s">
        <v>276</v>
      </c>
      <c r="AE85" s="8" t="s">
        <v>286</v>
      </c>
    </row>
    <row r="86" spans="1:31" x14ac:dyDescent="0.35">
      <c r="A86" s="5">
        <v>1.2291666666666667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</row>
  </sheetData>
  <mergeCells count="838">
    <mergeCell ref="A6:A7"/>
    <mergeCell ref="A8:A9"/>
    <mergeCell ref="A10:A11"/>
    <mergeCell ref="A12:A13"/>
    <mergeCell ref="A14:A15"/>
    <mergeCell ref="A17:A18"/>
    <mergeCell ref="A38:A39"/>
    <mergeCell ref="A40:A41"/>
    <mergeCell ref="A42:A43"/>
    <mergeCell ref="A45:A46"/>
    <mergeCell ref="A19:A20"/>
    <mergeCell ref="A21:A22"/>
    <mergeCell ref="A23:A24"/>
    <mergeCell ref="A26:A27"/>
    <mergeCell ref="A28:A29"/>
    <mergeCell ref="A30:A31"/>
    <mergeCell ref="A75:A76"/>
    <mergeCell ref="A77:A78"/>
    <mergeCell ref="A79:A80"/>
    <mergeCell ref="A81:A82"/>
    <mergeCell ref="A84:A85"/>
    <mergeCell ref="B5:B6"/>
    <mergeCell ref="B7:B10"/>
    <mergeCell ref="B11:B14"/>
    <mergeCell ref="B15:B16"/>
    <mergeCell ref="B17:B19"/>
    <mergeCell ref="A61:A62"/>
    <mergeCell ref="A64:A65"/>
    <mergeCell ref="A66:A67"/>
    <mergeCell ref="A68:A69"/>
    <mergeCell ref="A70:A71"/>
    <mergeCell ref="A72:A73"/>
    <mergeCell ref="A48:A49"/>
    <mergeCell ref="A50:A51"/>
    <mergeCell ref="A52:A53"/>
    <mergeCell ref="A55:A56"/>
    <mergeCell ref="A57:A58"/>
    <mergeCell ref="A59:A60"/>
    <mergeCell ref="A32:A33"/>
    <mergeCell ref="A34:A35"/>
    <mergeCell ref="B37:B38"/>
    <mergeCell ref="B39:B40"/>
    <mergeCell ref="B41:B42"/>
    <mergeCell ref="B43:B45"/>
    <mergeCell ref="B46:B48"/>
    <mergeCell ref="B49:B53"/>
    <mergeCell ref="B20:B21"/>
    <mergeCell ref="B22:B23"/>
    <mergeCell ref="B24:B26"/>
    <mergeCell ref="B27:B30"/>
    <mergeCell ref="B31:B34"/>
    <mergeCell ref="B35:B36"/>
    <mergeCell ref="B73:B74"/>
    <mergeCell ref="B75:B77"/>
    <mergeCell ref="B78:B79"/>
    <mergeCell ref="B80:B81"/>
    <mergeCell ref="B82:B84"/>
    <mergeCell ref="B85:B86"/>
    <mergeCell ref="B55:B57"/>
    <mergeCell ref="B58:B61"/>
    <mergeCell ref="B62:B64"/>
    <mergeCell ref="B65:B66"/>
    <mergeCell ref="B67:B68"/>
    <mergeCell ref="B69:B72"/>
    <mergeCell ref="C27:C28"/>
    <mergeCell ref="C29:C30"/>
    <mergeCell ref="C31:C34"/>
    <mergeCell ref="C35:C36"/>
    <mergeCell ref="C5:C6"/>
    <mergeCell ref="C7:C10"/>
    <mergeCell ref="C11:C12"/>
    <mergeCell ref="C13:C14"/>
    <mergeCell ref="C15:C16"/>
    <mergeCell ref="C17:C19"/>
    <mergeCell ref="C71:C72"/>
    <mergeCell ref="C75:C77"/>
    <mergeCell ref="C78:C81"/>
    <mergeCell ref="C82:C84"/>
    <mergeCell ref="C85:C86"/>
    <mergeCell ref="D5:D6"/>
    <mergeCell ref="D7:D10"/>
    <mergeCell ref="D11:D12"/>
    <mergeCell ref="D13:D14"/>
    <mergeCell ref="D17:D18"/>
    <mergeCell ref="C58:C59"/>
    <mergeCell ref="C60:C61"/>
    <mergeCell ref="C62:C64"/>
    <mergeCell ref="C65:C66"/>
    <mergeCell ref="C67:C68"/>
    <mergeCell ref="C69:C70"/>
    <mergeCell ref="C37:C38"/>
    <mergeCell ref="C39:C42"/>
    <mergeCell ref="C43:C45"/>
    <mergeCell ref="C46:C48"/>
    <mergeCell ref="C49:C52"/>
    <mergeCell ref="C56:C57"/>
    <mergeCell ref="C20:C23"/>
    <mergeCell ref="C24:C26"/>
    <mergeCell ref="D37:D38"/>
    <mergeCell ref="D39:D40"/>
    <mergeCell ref="D41:D42"/>
    <mergeCell ref="D43:D45"/>
    <mergeCell ref="D46:D48"/>
    <mergeCell ref="D49:D52"/>
    <mergeCell ref="D19:D23"/>
    <mergeCell ref="D24:D26"/>
    <mergeCell ref="D27:D30"/>
    <mergeCell ref="D31:D32"/>
    <mergeCell ref="D33:D34"/>
    <mergeCell ref="D35:D36"/>
    <mergeCell ref="D73:D74"/>
    <mergeCell ref="D75:D77"/>
    <mergeCell ref="D78:D79"/>
    <mergeCell ref="D80:D81"/>
    <mergeCell ref="D82:D84"/>
    <mergeCell ref="D85:D86"/>
    <mergeCell ref="D53:D54"/>
    <mergeCell ref="D55:D57"/>
    <mergeCell ref="D58:D61"/>
    <mergeCell ref="D62:D64"/>
    <mergeCell ref="D65:D68"/>
    <mergeCell ref="D69:D72"/>
    <mergeCell ref="E31:E34"/>
    <mergeCell ref="E37:E38"/>
    <mergeCell ref="E39:E42"/>
    <mergeCell ref="E43:E45"/>
    <mergeCell ref="E5:E6"/>
    <mergeCell ref="E7:E10"/>
    <mergeCell ref="E11:E14"/>
    <mergeCell ref="E15:E16"/>
    <mergeCell ref="E17:E19"/>
    <mergeCell ref="E20:E23"/>
    <mergeCell ref="E85:E86"/>
    <mergeCell ref="F5:F6"/>
    <mergeCell ref="F7:F10"/>
    <mergeCell ref="F11:F14"/>
    <mergeCell ref="F15:F16"/>
    <mergeCell ref="F17:F18"/>
    <mergeCell ref="F19:F21"/>
    <mergeCell ref="F22:F23"/>
    <mergeCell ref="F24:F26"/>
    <mergeCell ref="F27:F30"/>
    <mergeCell ref="E65:E68"/>
    <mergeCell ref="E69:E72"/>
    <mergeCell ref="E73:E74"/>
    <mergeCell ref="E75:E77"/>
    <mergeCell ref="E78:E81"/>
    <mergeCell ref="E82:E84"/>
    <mergeCell ref="E46:E48"/>
    <mergeCell ref="E49:E52"/>
    <mergeCell ref="E53:E54"/>
    <mergeCell ref="E55:E57"/>
    <mergeCell ref="E58:E61"/>
    <mergeCell ref="E62:E64"/>
    <mergeCell ref="E24:E26"/>
    <mergeCell ref="E27:E30"/>
    <mergeCell ref="F53:F54"/>
    <mergeCell ref="F55:F57"/>
    <mergeCell ref="F58:F61"/>
    <mergeCell ref="F62:F64"/>
    <mergeCell ref="F31:F34"/>
    <mergeCell ref="F35:F36"/>
    <mergeCell ref="F37:F38"/>
    <mergeCell ref="F39:F40"/>
    <mergeCell ref="F41:F42"/>
    <mergeCell ref="F43:F45"/>
    <mergeCell ref="G31:G34"/>
    <mergeCell ref="G35:G36"/>
    <mergeCell ref="G37:G38"/>
    <mergeCell ref="G39:G42"/>
    <mergeCell ref="G43:G44"/>
    <mergeCell ref="G45:G48"/>
    <mergeCell ref="F82:F84"/>
    <mergeCell ref="F85:F86"/>
    <mergeCell ref="G5:G6"/>
    <mergeCell ref="G7:G10"/>
    <mergeCell ref="G11:G14"/>
    <mergeCell ref="G15:G16"/>
    <mergeCell ref="G17:G19"/>
    <mergeCell ref="G20:G23"/>
    <mergeCell ref="G24:G25"/>
    <mergeCell ref="G26:G30"/>
    <mergeCell ref="F65:F68"/>
    <mergeCell ref="F69:F72"/>
    <mergeCell ref="F73:F74"/>
    <mergeCell ref="F76:F77"/>
    <mergeCell ref="F78:F79"/>
    <mergeCell ref="F80:F81"/>
    <mergeCell ref="F46:F48"/>
    <mergeCell ref="F49:F52"/>
    <mergeCell ref="G69:G72"/>
    <mergeCell ref="G73:G74"/>
    <mergeCell ref="G75:G77"/>
    <mergeCell ref="G78:G81"/>
    <mergeCell ref="G82:G84"/>
    <mergeCell ref="G85:G86"/>
    <mergeCell ref="G49:G52"/>
    <mergeCell ref="G53:G54"/>
    <mergeCell ref="G55:G56"/>
    <mergeCell ref="G57:G61"/>
    <mergeCell ref="G62:G64"/>
    <mergeCell ref="G65:G68"/>
    <mergeCell ref="H19:H23"/>
    <mergeCell ref="H24:H26"/>
    <mergeCell ref="H27:H29"/>
    <mergeCell ref="H30:H32"/>
    <mergeCell ref="H33:H34"/>
    <mergeCell ref="H38:H42"/>
    <mergeCell ref="H5:H6"/>
    <mergeCell ref="H7:H8"/>
    <mergeCell ref="H9:H10"/>
    <mergeCell ref="H11:H14"/>
    <mergeCell ref="H15:H16"/>
    <mergeCell ref="H17:H18"/>
    <mergeCell ref="H68:H72"/>
    <mergeCell ref="H73:H74"/>
    <mergeCell ref="H75:H77"/>
    <mergeCell ref="H78:H81"/>
    <mergeCell ref="H82:H84"/>
    <mergeCell ref="H85:H86"/>
    <mergeCell ref="H43:H45"/>
    <mergeCell ref="H46:H48"/>
    <mergeCell ref="H49:H52"/>
    <mergeCell ref="H55:H57"/>
    <mergeCell ref="H58:H64"/>
    <mergeCell ref="H65:H67"/>
    <mergeCell ref="I27:I30"/>
    <mergeCell ref="I31:I34"/>
    <mergeCell ref="I35:I36"/>
    <mergeCell ref="I37:I38"/>
    <mergeCell ref="I5:I6"/>
    <mergeCell ref="I7:I10"/>
    <mergeCell ref="I11:I14"/>
    <mergeCell ref="I15:I16"/>
    <mergeCell ref="I17:I19"/>
    <mergeCell ref="I20:I21"/>
    <mergeCell ref="I75:I77"/>
    <mergeCell ref="I78:I79"/>
    <mergeCell ref="I80:I81"/>
    <mergeCell ref="I82:I84"/>
    <mergeCell ref="I85:I86"/>
    <mergeCell ref="J5:J6"/>
    <mergeCell ref="J7:J10"/>
    <mergeCell ref="J11:J12"/>
    <mergeCell ref="J13:J14"/>
    <mergeCell ref="J15:J16"/>
    <mergeCell ref="I58:I61"/>
    <mergeCell ref="I62:I64"/>
    <mergeCell ref="I65:I66"/>
    <mergeCell ref="I67:I68"/>
    <mergeCell ref="I69:I72"/>
    <mergeCell ref="I73:I74"/>
    <mergeCell ref="I39:I40"/>
    <mergeCell ref="I41:I42"/>
    <mergeCell ref="I43:I45"/>
    <mergeCell ref="I46:I48"/>
    <mergeCell ref="I49:I52"/>
    <mergeCell ref="I55:I57"/>
    <mergeCell ref="I22:I23"/>
    <mergeCell ref="I24:I26"/>
    <mergeCell ref="J82:J84"/>
    <mergeCell ref="J85:J86"/>
    <mergeCell ref="K5:K6"/>
    <mergeCell ref="K7:K10"/>
    <mergeCell ref="K11:K12"/>
    <mergeCell ref="K13:K14"/>
    <mergeCell ref="K15:K16"/>
    <mergeCell ref="K18:K19"/>
    <mergeCell ref="K20:K23"/>
    <mergeCell ref="J55:J61"/>
    <mergeCell ref="J62:J64"/>
    <mergeCell ref="J65:J66"/>
    <mergeCell ref="J67:J68"/>
    <mergeCell ref="J69:J72"/>
    <mergeCell ref="J75:J77"/>
    <mergeCell ref="J35:J36"/>
    <mergeCell ref="J37:J38"/>
    <mergeCell ref="J39:J42"/>
    <mergeCell ref="J43:J45"/>
    <mergeCell ref="J46:J48"/>
    <mergeCell ref="J49:J52"/>
    <mergeCell ref="J17:J19"/>
    <mergeCell ref="J20:J23"/>
    <mergeCell ref="J24:J26"/>
    <mergeCell ref="K53:K54"/>
    <mergeCell ref="K55:K57"/>
    <mergeCell ref="K24:K26"/>
    <mergeCell ref="K27:K30"/>
    <mergeCell ref="K31:K34"/>
    <mergeCell ref="K35:K36"/>
    <mergeCell ref="K37:K38"/>
    <mergeCell ref="K39:K40"/>
    <mergeCell ref="J78:J81"/>
    <mergeCell ref="J27:J28"/>
    <mergeCell ref="J29:J30"/>
    <mergeCell ref="J31:J34"/>
    <mergeCell ref="L31:L34"/>
    <mergeCell ref="L37:L38"/>
    <mergeCell ref="L39:L42"/>
    <mergeCell ref="L43:L45"/>
    <mergeCell ref="K78:K79"/>
    <mergeCell ref="K80:K81"/>
    <mergeCell ref="K82:K84"/>
    <mergeCell ref="K85:K86"/>
    <mergeCell ref="L5:L6"/>
    <mergeCell ref="L7:L10"/>
    <mergeCell ref="L11:L14"/>
    <mergeCell ref="L15:L16"/>
    <mergeCell ref="L17:L19"/>
    <mergeCell ref="L20:L23"/>
    <mergeCell ref="K58:K61"/>
    <mergeCell ref="K62:K64"/>
    <mergeCell ref="K65:K68"/>
    <mergeCell ref="K69:K72"/>
    <mergeCell ref="K73:K74"/>
    <mergeCell ref="K75:K77"/>
    <mergeCell ref="K41:K42"/>
    <mergeCell ref="K43:K45"/>
    <mergeCell ref="K46:K48"/>
    <mergeCell ref="K49:K52"/>
    <mergeCell ref="L85:L86"/>
    <mergeCell ref="M5:M6"/>
    <mergeCell ref="M7:M10"/>
    <mergeCell ref="M11:M14"/>
    <mergeCell ref="M15:M16"/>
    <mergeCell ref="M17:M19"/>
    <mergeCell ref="M20:M21"/>
    <mergeCell ref="M22:M23"/>
    <mergeCell ref="M24:M26"/>
    <mergeCell ref="M27:M30"/>
    <mergeCell ref="L65:L68"/>
    <mergeCell ref="L69:L72"/>
    <mergeCell ref="L73:L74"/>
    <mergeCell ref="L75:L77"/>
    <mergeCell ref="L78:L81"/>
    <mergeCell ref="L82:L84"/>
    <mergeCell ref="L46:L48"/>
    <mergeCell ref="L49:L52"/>
    <mergeCell ref="L53:L54"/>
    <mergeCell ref="L55:L57"/>
    <mergeCell ref="L58:L61"/>
    <mergeCell ref="L62:L64"/>
    <mergeCell ref="L24:L26"/>
    <mergeCell ref="L27:L30"/>
    <mergeCell ref="M53:M54"/>
    <mergeCell ref="M55:M57"/>
    <mergeCell ref="M58:M61"/>
    <mergeCell ref="M62:M64"/>
    <mergeCell ref="M31:M34"/>
    <mergeCell ref="M35:M36"/>
    <mergeCell ref="M37:M38"/>
    <mergeCell ref="M39:M40"/>
    <mergeCell ref="M41:M42"/>
    <mergeCell ref="M43:M45"/>
    <mergeCell ref="N31:N34"/>
    <mergeCell ref="N35:N36"/>
    <mergeCell ref="N37:N38"/>
    <mergeCell ref="N39:N42"/>
    <mergeCell ref="N43:N45"/>
    <mergeCell ref="N46:N48"/>
    <mergeCell ref="M82:M84"/>
    <mergeCell ref="M85:M86"/>
    <mergeCell ref="N5:N6"/>
    <mergeCell ref="N7:N10"/>
    <mergeCell ref="N11:N14"/>
    <mergeCell ref="N15:N16"/>
    <mergeCell ref="N17:N19"/>
    <mergeCell ref="N20:N23"/>
    <mergeCell ref="N24:N25"/>
    <mergeCell ref="N26:N30"/>
    <mergeCell ref="M65:M68"/>
    <mergeCell ref="M69:M72"/>
    <mergeCell ref="M73:M74"/>
    <mergeCell ref="M76:M77"/>
    <mergeCell ref="M78:M79"/>
    <mergeCell ref="M80:M81"/>
    <mergeCell ref="M46:M48"/>
    <mergeCell ref="M49:M52"/>
    <mergeCell ref="N69:N71"/>
    <mergeCell ref="N72:N74"/>
    <mergeCell ref="N75:N77"/>
    <mergeCell ref="N78:N81"/>
    <mergeCell ref="N82:N84"/>
    <mergeCell ref="N85:N86"/>
    <mergeCell ref="N49:N52"/>
    <mergeCell ref="N53:N54"/>
    <mergeCell ref="N55:N56"/>
    <mergeCell ref="N57:N61"/>
    <mergeCell ref="N62:N64"/>
    <mergeCell ref="N65:N68"/>
    <mergeCell ref="O27:O30"/>
    <mergeCell ref="O31:O32"/>
    <mergeCell ref="O33:O34"/>
    <mergeCell ref="O38:O42"/>
    <mergeCell ref="O5:O6"/>
    <mergeCell ref="O7:O8"/>
    <mergeCell ref="O9:O10"/>
    <mergeCell ref="O11:O14"/>
    <mergeCell ref="O15:O16"/>
    <mergeCell ref="O17:O18"/>
    <mergeCell ref="O85:O86"/>
    <mergeCell ref="P5:P6"/>
    <mergeCell ref="P7:P10"/>
    <mergeCell ref="P11:P14"/>
    <mergeCell ref="P15:P16"/>
    <mergeCell ref="P17:P19"/>
    <mergeCell ref="P20:P21"/>
    <mergeCell ref="P22:P23"/>
    <mergeCell ref="P24:P26"/>
    <mergeCell ref="P27:P30"/>
    <mergeCell ref="O65:O67"/>
    <mergeCell ref="O68:O72"/>
    <mergeCell ref="O73:O74"/>
    <mergeCell ref="O75:O77"/>
    <mergeCell ref="O78:O81"/>
    <mergeCell ref="O82:O84"/>
    <mergeCell ref="O43:O45"/>
    <mergeCell ref="O46:O48"/>
    <mergeCell ref="O49:O52"/>
    <mergeCell ref="O53:O54"/>
    <mergeCell ref="O55:O57"/>
    <mergeCell ref="O58:O64"/>
    <mergeCell ref="O19:O23"/>
    <mergeCell ref="O24:O26"/>
    <mergeCell ref="P85:P86"/>
    <mergeCell ref="Q5:Q6"/>
    <mergeCell ref="Q7:Q10"/>
    <mergeCell ref="Q11:Q12"/>
    <mergeCell ref="Q13:Q14"/>
    <mergeCell ref="Q15:Q16"/>
    <mergeCell ref="Q17:Q19"/>
    <mergeCell ref="Q20:Q23"/>
    <mergeCell ref="Q24:Q26"/>
    <mergeCell ref="P67:P68"/>
    <mergeCell ref="P69:P72"/>
    <mergeCell ref="P73:P74"/>
    <mergeCell ref="P75:P77"/>
    <mergeCell ref="P78:P79"/>
    <mergeCell ref="P80:P81"/>
    <mergeCell ref="P46:P48"/>
    <mergeCell ref="P49:P52"/>
    <mergeCell ref="P55:P57"/>
    <mergeCell ref="P58:P61"/>
    <mergeCell ref="P62:P64"/>
    <mergeCell ref="P65:P66"/>
    <mergeCell ref="P31:P34"/>
    <mergeCell ref="P35:P36"/>
    <mergeCell ref="P37:P38"/>
    <mergeCell ref="Q60:Q61"/>
    <mergeCell ref="Q62:Q64"/>
    <mergeCell ref="Q27:Q28"/>
    <mergeCell ref="Q29:Q30"/>
    <mergeCell ref="Q31:Q34"/>
    <mergeCell ref="Q35:Q36"/>
    <mergeCell ref="Q37:Q38"/>
    <mergeCell ref="Q39:Q42"/>
    <mergeCell ref="P82:P84"/>
    <mergeCell ref="P39:P40"/>
    <mergeCell ref="P41:P42"/>
    <mergeCell ref="P43:P45"/>
    <mergeCell ref="R37:R38"/>
    <mergeCell ref="R39:R40"/>
    <mergeCell ref="R41:R42"/>
    <mergeCell ref="R43:R45"/>
    <mergeCell ref="Q85:Q86"/>
    <mergeCell ref="R5:R6"/>
    <mergeCell ref="R7:R10"/>
    <mergeCell ref="R11:R12"/>
    <mergeCell ref="R13:R14"/>
    <mergeCell ref="R15:R16"/>
    <mergeCell ref="R18:R19"/>
    <mergeCell ref="R20:R23"/>
    <mergeCell ref="R24:R26"/>
    <mergeCell ref="R27:R30"/>
    <mergeCell ref="Q65:Q66"/>
    <mergeCell ref="Q67:Q68"/>
    <mergeCell ref="Q69:Q72"/>
    <mergeCell ref="Q75:Q77"/>
    <mergeCell ref="Q78:Q81"/>
    <mergeCell ref="Q82:Q84"/>
    <mergeCell ref="Q43:Q45"/>
    <mergeCell ref="Q46:Q48"/>
    <mergeCell ref="Q49:Q52"/>
    <mergeCell ref="Q55:Q59"/>
    <mergeCell ref="R82:R84"/>
    <mergeCell ref="R85:R86"/>
    <mergeCell ref="S5:S6"/>
    <mergeCell ref="S7:S10"/>
    <mergeCell ref="S11:S14"/>
    <mergeCell ref="S15:S16"/>
    <mergeCell ref="S17:S19"/>
    <mergeCell ref="S20:S23"/>
    <mergeCell ref="S24:S26"/>
    <mergeCell ref="S27:S30"/>
    <mergeCell ref="R65:R68"/>
    <mergeCell ref="R69:R72"/>
    <mergeCell ref="R73:R74"/>
    <mergeCell ref="R75:R77"/>
    <mergeCell ref="R78:R79"/>
    <mergeCell ref="R80:R81"/>
    <mergeCell ref="R46:R48"/>
    <mergeCell ref="R49:R52"/>
    <mergeCell ref="R53:R54"/>
    <mergeCell ref="R55:R57"/>
    <mergeCell ref="R58:R61"/>
    <mergeCell ref="R62:R64"/>
    <mergeCell ref="R31:R34"/>
    <mergeCell ref="R35:R36"/>
    <mergeCell ref="S73:S74"/>
    <mergeCell ref="S75:S77"/>
    <mergeCell ref="S78:S81"/>
    <mergeCell ref="S82:S84"/>
    <mergeCell ref="S85:S86"/>
    <mergeCell ref="T5:T6"/>
    <mergeCell ref="T7:T10"/>
    <mergeCell ref="T11:T14"/>
    <mergeCell ref="T15:T16"/>
    <mergeCell ref="T17:T19"/>
    <mergeCell ref="S53:S54"/>
    <mergeCell ref="S55:S57"/>
    <mergeCell ref="S58:S61"/>
    <mergeCell ref="S62:S64"/>
    <mergeCell ref="S65:S68"/>
    <mergeCell ref="S69:S72"/>
    <mergeCell ref="S31:S35"/>
    <mergeCell ref="S37:S38"/>
    <mergeCell ref="S39:S42"/>
    <mergeCell ref="S43:S45"/>
    <mergeCell ref="S46:S48"/>
    <mergeCell ref="S49:S52"/>
    <mergeCell ref="T82:T84"/>
    <mergeCell ref="T85:T86"/>
    <mergeCell ref="U5:U6"/>
    <mergeCell ref="U7:U10"/>
    <mergeCell ref="U11:U15"/>
    <mergeCell ref="U17:U19"/>
    <mergeCell ref="U20:U23"/>
    <mergeCell ref="T55:T57"/>
    <mergeCell ref="T58:T61"/>
    <mergeCell ref="T62:T64"/>
    <mergeCell ref="T65:T68"/>
    <mergeCell ref="T69:T72"/>
    <mergeCell ref="T73:T74"/>
    <mergeCell ref="T39:T40"/>
    <mergeCell ref="T41:T42"/>
    <mergeCell ref="T43:T45"/>
    <mergeCell ref="T46:T48"/>
    <mergeCell ref="T49:T52"/>
    <mergeCell ref="T53:T54"/>
    <mergeCell ref="T20:T22"/>
    <mergeCell ref="T23:T26"/>
    <mergeCell ref="T27:T30"/>
    <mergeCell ref="T31:T34"/>
    <mergeCell ref="T35:T36"/>
    <mergeCell ref="U24:U25"/>
    <mergeCell ref="U26:U30"/>
    <mergeCell ref="U31:U34"/>
    <mergeCell ref="U35:U36"/>
    <mergeCell ref="U37:U38"/>
    <mergeCell ref="U39:U42"/>
    <mergeCell ref="T75:T76"/>
    <mergeCell ref="T77:T79"/>
    <mergeCell ref="T80:T81"/>
    <mergeCell ref="T37:T38"/>
    <mergeCell ref="V46:V48"/>
    <mergeCell ref="V49:V52"/>
    <mergeCell ref="U78:U81"/>
    <mergeCell ref="U82:U84"/>
    <mergeCell ref="U85:U86"/>
    <mergeCell ref="V5:V6"/>
    <mergeCell ref="V7:V9"/>
    <mergeCell ref="V10:V15"/>
    <mergeCell ref="V17:V18"/>
    <mergeCell ref="V19:V23"/>
    <mergeCell ref="V24:V26"/>
    <mergeCell ref="V27:V30"/>
    <mergeCell ref="U57:U61"/>
    <mergeCell ref="U62:U64"/>
    <mergeCell ref="U65:U68"/>
    <mergeCell ref="U69:U72"/>
    <mergeCell ref="U73:U74"/>
    <mergeCell ref="U75:U77"/>
    <mergeCell ref="U43:U45"/>
    <mergeCell ref="U46:U48"/>
    <mergeCell ref="U49:U50"/>
    <mergeCell ref="U51:U52"/>
    <mergeCell ref="U53:U54"/>
    <mergeCell ref="U55:U56"/>
    <mergeCell ref="W31:W34"/>
    <mergeCell ref="W35:W36"/>
    <mergeCell ref="W37:W38"/>
    <mergeCell ref="W39:W40"/>
    <mergeCell ref="V77:V81"/>
    <mergeCell ref="V82:V84"/>
    <mergeCell ref="V85:V86"/>
    <mergeCell ref="W5:W6"/>
    <mergeCell ref="W7:W10"/>
    <mergeCell ref="W11:W14"/>
    <mergeCell ref="W15:W16"/>
    <mergeCell ref="W17:W19"/>
    <mergeCell ref="W20:W21"/>
    <mergeCell ref="W22:W23"/>
    <mergeCell ref="V53:V54"/>
    <mergeCell ref="V56:V57"/>
    <mergeCell ref="V58:V64"/>
    <mergeCell ref="V65:V67"/>
    <mergeCell ref="V68:V72"/>
    <mergeCell ref="V73:V74"/>
    <mergeCell ref="V31:V32"/>
    <mergeCell ref="V33:V34"/>
    <mergeCell ref="V38:V42"/>
    <mergeCell ref="V43:V45"/>
    <mergeCell ref="W82:W84"/>
    <mergeCell ref="W85:W86"/>
    <mergeCell ref="X5:X6"/>
    <mergeCell ref="X7:X10"/>
    <mergeCell ref="X11:X12"/>
    <mergeCell ref="X13:X14"/>
    <mergeCell ref="X15:X16"/>
    <mergeCell ref="X17:X19"/>
    <mergeCell ref="X20:X23"/>
    <mergeCell ref="X24:X26"/>
    <mergeCell ref="W62:W64"/>
    <mergeCell ref="W65:W72"/>
    <mergeCell ref="W73:W74"/>
    <mergeCell ref="W75:W77"/>
    <mergeCell ref="W78:W79"/>
    <mergeCell ref="W80:W81"/>
    <mergeCell ref="W41:W42"/>
    <mergeCell ref="W43:W45"/>
    <mergeCell ref="W46:W48"/>
    <mergeCell ref="W49:W52"/>
    <mergeCell ref="W53:W57"/>
    <mergeCell ref="W58:W61"/>
    <mergeCell ref="W24:W26"/>
    <mergeCell ref="W27:W30"/>
    <mergeCell ref="X49:X52"/>
    <mergeCell ref="X53:X54"/>
    <mergeCell ref="X55:X57"/>
    <mergeCell ref="X58:X61"/>
    <mergeCell ref="X27:X28"/>
    <mergeCell ref="X29:X30"/>
    <mergeCell ref="X31:X34"/>
    <mergeCell ref="X35:X36"/>
    <mergeCell ref="X37:X38"/>
    <mergeCell ref="X39:X42"/>
    <mergeCell ref="Y31:Y34"/>
    <mergeCell ref="Y35:Y36"/>
    <mergeCell ref="Y37:Y38"/>
    <mergeCell ref="Y39:Y40"/>
    <mergeCell ref="Y41:Y42"/>
    <mergeCell ref="Y43:Y45"/>
    <mergeCell ref="X85:X86"/>
    <mergeCell ref="Y5:Y6"/>
    <mergeCell ref="Y7:Y10"/>
    <mergeCell ref="Y11:Y12"/>
    <mergeCell ref="Y13:Y14"/>
    <mergeCell ref="Y15:Y16"/>
    <mergeCell ref="Y17:Y18"/>
    <mergeCell ref="Y19:Y23"/>
    <mergeCell ref="Y24:Y26"/>
    <mergeCell ref="Y27:Y30"/>
    <mergeCell ref="X62:X64"/>
    <mergeCell ref="X65:X71"/>
    <mergeCell ref="X72:X73"/>
    <mergeCell ref="X75:X77"/>
    <mergeCell ref="X78:X81"/>
    <mergeCell ref="X82:X84"/>
    <mergeCell ref="X43:X45"/>
    <mergeCell ref="X46:X48"/>
    <mergeCell ref="Z49:Z52"/>
    <mergeCell ref="Z53:Z54"/>
    <mergeCell ref="Y82:Y84"/>
    <mergeCell ref="Y85:Y86"/>
    <mergeCell ref="Z5:Z6"/>
    <mergeCell ref="Z7:Z10"/>
    <mergeCell ref="Z11:Z14"/>
    <mergeCell ref="Z15:Z16"/>
    <mergeCell ref="Z19:Z23"/>
    <mergeCell ref="Z24:Z26"/>
    <mergeCell ref="Z27:Z30"/>
    <mergeCell ref="Z31:Z35"/>
    <mergeCell ref="Y65:Y68"/>
    <mergeCell ref="Y69:Y72"/>
    <mergeCell ref="Y73:Y74"/>
    <mergeCell ref="Y75:Y77"/>
    <mergeCell ref="Y78:Y79"/>
    <mergeCell ref="Y80:Y81"/>
    <mergeCell ref="Y46:Y48"/>
    <mergeCell ref="Y49:Y52"/>
    <mergeCell ref="Y53:Y54"/>
    <mergeCell ref="Y55:Y57"/>
    <mergeCell ref="Y58:Y61"/>
    <mergeCell ref="Y62:Y64"/>
    <mergeCell ref="AA27:AA30"/>
    <mergeCell ref="AA31:AA34"/>
    <mergeCell ref="AA37:AA38"/>
    <mergeCell ref="AA39:AA40"/>
    <mergeCell ref="Z75:Z77"/>
    <mergeCell ref="Z78:Z81"/>
    <mergeCell ref="Z82:Z84"/>
    <mergeCell ref="Z85:Z86"/>
    <mergeCell ref="AA5:AA6"/>
    <mergeCell ref="AA7:AA10"/>
    <mergeCell ref="AA11:AA14"/>
    <mergeCell ref="AA15:AA16"/>
    <mergeCell ref="AA17:AA19"/>
    <mergeCell ref="AA20:AA21"/>
    <mergeCell ref="Z55:Z57"/>
    <mergeCell ref="Z58:Z61"/>
    <mergeCell ref="Z62:Z64"/>
    <mergeCell ref="Z65:Z68"/>
    <mergeCell ref="Z69:Z72"/>
    <mergeCell ref="Z73:Z74"/>
    <mergeCell ref="Z37:Z38"/>
    <mergeCell ref="Z39:Z42"/>
    <mergeCell ref="Z43:Z45"/>
    <mergeCell ref="Z46:Z48"/>
    <mergeCell ref="AA82:AA84"/>
    <mergeCell ref="AA85:AA86"/>
    <mergeCell ref="AB5:AB6"/>
    <mergeCell ref="AB7:AB10"/>
    <mergeCell ref="AB11:AB15"/>
    <mergeCell ref="AB17:AB19"/>
    <mergeCell ref="AB20:AB22"/>
    <mergeCell ref="AB23:AB25"/>
    <mergeCell ref="AB26:AB30"/>
    <mergeCell ref="AB31:AB34"/>
    <mergeCell ref="AA62:AA64"/>
    <mergeCell ref="AA65:AA71"/>
    <mergeCell ref="AA72:AA74"/>
    <mergeCell ref="AA76:AA77"/>
    <mergeCell ref="AA78:AA79"/>
    <mergeCell ref="AA80:AA81"/>
    <mergeCell ref="AA41:AA42"/>
    <mergeCell ref="AA43:AA45"/>
    <mergeCell ref="AA46:AA48"/>
    <mergeCell ref="AA49:AA52"/>
    <mergeCell ref="AA53:AA56"/>
    <mergeCell ref="AA57:AA61"/>
    <mergeCell ref="AA22:AA23"/>
    <mergeCell ref="AA24:AA26"/>
    <mergeCell ref="AC5:AC6"/>
    <mergeCell ref="AC7:AC8"/>
    <mergeCell ref="AC9:AC10"/>
    <mergeCell ref="AC11:AC15"/>
    <mergeCell ref="AC17:AC18"/>
    <mergeCell ref="AB53:AB54"/>
    <mergeCell ref="AB55:AB56"/>
    <mergeCell ref="AB57:AB61"/>
    <mergeCell ref="AB62:AB64"/>
    <mergeCell ref="AB35:AB36"/>
    <mergeCell ref="AB37:AB38"/>
    <mergeCell ref="AB39:AB42"/>
    <mergeCell ref="AB43:AB45"/>
    <mergeCell ref="AB46:AB48"/>
    <mergeCell ref="AB49:AB52"/>
    <mergeCell ref="AC27:AC30"/>
    <mergeCell ref="AC31:AC32"/>
    <mergeCell ref="AC33:AC34"/>
    <mergeCell ref="AC38:AC40"/>
    <mergeCell ref="AB73:AB74"/>
    <mergeCell ref="AB75:AB77"/>
    <mergeCell ref="AB78:AB81"/>
    <mergeCell ref="AB82:AB84"/>
    <mergeCell ref="AB85:AB86"/>
    <mergeCell ref="AB65:AB68"/>
    <mergeCell ref="AB69:AB72"/>
    <mergeCell ref="AC85:AC86"/>
    <mergeCell ref="AD5:AD6"/>
    <mergeCell ref="AD7:AD10"/>
    <mergeCell ref="AD11:AD14"/>
    <mergeCell ref="AD15:AD16"/>
    <mergeCell ref="AD17:AD19"/>
    <mergeCell ref="AD20:AD21"/>
    <mergeCell ref="AD22:AD23"/>
    <mergeCell ref="AD24:AD26"/>
    <mergeCell ref="AD27:AD30"/>
    <mergeCell ref="AC58:AC64"/>
    <mergeCell ref="AC65:AC67"/>
    <mergeCell ref="AC68:AC72"/>
    <mergeCell ref="AC73:AC74"/>
    <mergeCell ref="AC77:AC81"/>
    <mergeCell ref="AC82:AC84"/>
    <mergeCell ref="AC41:AC42"/>
    <mergeCell ref="AC43:AC45"/>
    <mergeCell ref="AC46:AC48"/>
    <mergeCell ref="AC49:AC52"/>
    <mergeCell ref="AC53:AC54"/>
    <mergeCell ref="AC56:AC57"/>
    <mergeCell ref="AC19:AC23"/>
    <mergeCell ref="AC24:AC26"/>
    <mergeCell ref="AD53:AD54"/>
    <mergeCell ref="AD55:AD57"/>
    <mergeCell ref="AD58:AD61"/>
    <mergeCell ref="AD62:AD64"/>
    <mergeCell ref="AD31:AD34"/>
    <mergeCell ref="AD35:AD36"/>
    <mergeCell ref="AD37:AD38"/>
    <mergeCell ref="AD39:AD40"/>
    <mergeCell ref="AD41:AD42"/>
    <mergeCell ref="AD43:AD45"/>
    <mergeCell ref="AE27:AE30"/>
    <mergeCell ref="AE31:AE34"/>
    <mergeCell ref="AE35:AE36"/>
    <mergeCell ref="AE37:AE38"/>
    <mergeCell ref="AE39:AE42"/>
    <mergeCell ref="AE43:AE45"/>
    <mergeCell ref="AD82:AD84"/>
    <mergeCell ref="AD85:AD86"/>
    <mergeCell ref="AE5:AE6"/>
    <mergeCell ref="AE7:AE10"/>
    <mergeCell ref="AE11:AE12"/>
    <mergeCell ref="AE13:AE14"/>
    <mergeCell ref="AE15:AE16"/>
    <mergeCell ref="AE17:AE19"/>
    <mergeCell ref="AE20:AE23"/>
    <mergeCell ref="AE24:AE26"/>
    <mergeCell ref="AD65:AD68"/>
    <mergeCell ref="AD69:AD72"/>
    <mergeCell ref="AD73:AD74"/>
    <mergeCell ref="AD75:AD77"/>
    <mergeCell ref="AD78:AD79"/>
    <mergeCell ref="AD80:AD81"/>
    <mergeCell ref="AD46:AD48"/>
    <mergeCell ref="AD49:AD52"/>
    <mergeCell ref="AE65:AE68"/>
    <mergeCell ref="AE69:AE72"/>
    <mergeCell ref="AE75:AE77"/>
    <mergeCell ref="AE78:AE81"/>
    <mergeCell ref="AE82:AE84"/>
    <mergeCell ref="AE85:AE86"/>
    <mergeCell ref="AE46:AE48"/>
    <mergeCell ref="AE49:AE52"/>
    <mergeCell ref="AE53:AE54"/>
    <mergeCell ref="AE55:AE57"/>
    <mergeCell ref="AE58:AE61"/>
    <mergeCell ref="AE62:AE6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06.01.2026</vt:lpstr>
    </vt:vector>
  </TitlesOfParts>
  <Company>Discovery Communications Inc.,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Mohamad, Fazilah</dc:creator>
  <cp:lastModifiedBy>LIM, Sok Kwan</cp:lastModifiedBy>
  <dcterms:created xsi:type="dcterms:W3CDTF">2026-05-08T03:57:14Z</dcterms:created>
  <dcterms:modified xsi:type="dcterms:W3CDTF">2026-05-08T06:10:03Z</dcterms:modified>
</cp:coreProperties>
</file>